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120" windowHeight="12585"/>
  </bookViews>
  <sheets>
    <sheet name="Dataset" sheetId="5" r:id="rId1"/>
    <sheet name="ILV01-ICS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Dataset!$A$5:$C$14</definedName>
    <definedName name="_xlnm._FilterDatabase" localSheetId="1" hidden="1">'ILV01-ICS'!$A$5:$C$14</definedName>
    <definedName name="CurrencyList">'[1]Report Form'!$B$5:$B$7</definedName>
    <definedName name="FrequencyList">'[2]Report Form'!$D$4:$D$20</definedName>
    <definedName name="PeriodList">'[2]Report Form'!$B$4:$B$34</definedName>
    <definedName name="Reference_Period_Year">[3]Coverpage!$I$14</definedName>
    <definedName name="Reporting_Country_Code">[3]Coverpage!$I$9</definedName>
    <definedName name="Reporting_Country_Name">[3]Coverpage!$I$8</definedName>
    <definedName name="Reporting_Currency_Code">'[2]Report Form'!$M$5</definedName>
    <definedName name="Reporting_Currency_Detail">[3]Coverpage!$I$11</definedName>
    <definedName name="Reporting_Currency_Name">'[2]Report Form'!$M$6</definedName>
    <definedName name="Reporting_Scale_Name">'[2]Report Form'!$M$7</definedName>
    <definedName name="ScalesList">'[1]Report Form'!$A$5:$A$9</definedName>
    <definedName name="UnitList">'[4]Report Form'!$A$20:$A$33</definedName>
    <definedName name="Volume_Estimate_Code">'[3]Report Form'!$S$9</definedName>
    <definedName name="Volume_Estimate_Name">[3]Coverpage!$I$13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E31" i="5"/>
  <c r="CE30"/>
  <c r="CE29"/>
  <c r="CE26"/>
  <c r="CE25"/>
  <c r="CE24"/>
  <c r="CE21"/>
  <c r="CE20"/>
  <c r="CE19"/>
  <c r="CE17"/>
  <c r="CE16"/>
  <c r="CE15"/>
  <c r="CD21" l="1"/>
  <c r="CD17"/>
  <c r="CC25"/>
  <c r="CC17"/>
  <c r="CC16"/>
  <c r="CC20"/>
  <c r="BY21"/>
  <c r="CC21"/>
  <c r="CB16"/>
  <c r="CA17"/>
  <c r="CA15"/>
  <c r="BZ17"/>
  <c r="CD16"/>
  <c r="CD15"/>
  <c r="CD30"/>
  <c r="CB30"/>
  <c r="CA26"/>
  <c r="CC26"/>
  <c r="CB26"/>
  <c r="BZ31"/>
  <c r="CD25"/>
  <c r="CD26"/>
  <c r="CD24"/>
  <c r="CB25"/>
  <c r="CB17"/>
  <c r="CA21"/>
  <c r="CA16"/>
  <c r="BZ26"/>
  <c r="BZ21"/>
  <c r="BZ20"/>
  <c r="BZ19"/>
  <c r="BZ16"/>
  <c r="BZ15"/>
  <c r="BY26"/>
  <c r="BY25"/>
  <c r="BY24"/>
  <c r="BY20"/>
  <c r="BY17"/>
  <c r="BY16"/>
  <c r="EA14" i="6" l="1"/>
  <c r="DZ14"/>
  <c r="DX14"/>
  <c r="BZ29" i="5"/>
  <c r="BZ30"/>
  <c r="BZ25"/>
  <c r="BZ24"/>
  <c r="CA24"/>
  <c r="CB15"/>
  <c r="BY15"/>
  <c r="CA31"/>
  <c r="CD20"/>
  <c r="CA25"/>
  <c r="CB20"/>
  <c r="CB21"/>
  <c r="CC31"/>
  <c r="BY31"/>
  <c r="CB24"/>
  <c r="BY19"/>
  <c r="CC19"/>
  <c r="CC15"/>
  <c r="CA19"/>
  <c r="CC24"/>
  <c r="CD19"/>
  <c r="CB19"/>
  <c r="CB31"/>
  <c r="BT31"/>
  <c r="BT30"/>
  <c r="BT26"/>
  <c r="BT25"/>
  <c r="BT24"/>
  <c r="BT21"/>
  <c r="BT20"/>
  <c r="BT19"/>
  <c r="BT17"/>
  <c r="BT16"/>
  <c r="BT15"/>
  <c r="DY14" i="6" l="1"/>
  <c r="DY15"/>
  <c r="CA20" i="5"/>
  <c r="BY29"/>
  <c r="BY30"/>
  <c r="CD29"/>
  <c r="CD31"/>
  <c r="CC29"/>
  <c r="CC30"/>
  <c r="CB29"/>
  <c r="BT29"/>
  <c r="DZ15" i="6" l="1"/>
  <c r="CA29" i="5"/>
  <c r="CA30"/>
  <c r="BU17"/>
  <c r="BU21"/>
  <c r="BX21"/>
  <c r="BV17"/>
  <c r="BV21"/>
  <c r="BW17"/>
  <c r="BX17"/>
  <c r="BV25"/>
  <c r="BV26"/>
  <c r="BX26"/>
  <c r="BW25"/>
  <c r="BU26"/>
  <c r="BW26"/>
  <c r="BW15"/>
  <c r="DX15" i="6" l="1"/>
  <c r="BW31" i="5"/>
  <c r="BW21"/>
  <c r="BX24"/>
  <c r="BX25"/>
  <c r="BU20"/>
  <c r="BU16"/>
  <c r="BW20"/>
  <c r="BW16"/>
  <c r="BX20"/>
  <c r="BX16"/>
  <c r="BU24"/>
  <c r="BU25"/>
  <c r="BW24"/>
  <c r="BV20"/>
  <c r="BV16"/>
  <c r="BW19"/>
  <c r="BU31"/>
  <c r="BV24"/>
  <c r="BX31"/>
  <c r="BU15"/>
  <c r="BX15"/>
  <c r="BV31"/>
  <c r="BV30"/>
  <c r="BU30"/>
  <c r="BU19"/>
  <c r="BV15"/>
  <c r="EA15" i="6" l="1"/>
  <c r="BX19" i="5"/>
  <c r="BW29"/>
  <c r="BW30"/>
  <c r="BV19"/>
  <c r="BU29"/>
  <c r="BV29"/>
  <c r="BX29" l="1"/>
  <c r="BX30"/>
</calcChain>
</file>

<file path=xl/sharedStrings.xml><?xml version="1.0" encoding="utf-8"?>
<sst xmlns="http://schemas.openxmlformats.org/spreadsheetml/2006/main" count="330" uniqueCount="195">
  <si>
    <t>DATA_DOMAIN</t>
  </si>
  <si>
    <t>REF_AREA</t>
  </si>
  <si>
    <t>COUNTERPART_AREA</t>
  </si>
  <si>
    <t>FREQ</t>
  </si>
  <si>
    <t>Country code</t>
  </si>
  <si>
    <t>M</t>
  </si>
  <si>
    <t>COMMENT</t>
  </si>
  <si>
    <t>Country</t>
  </si>
  <si>
    <t xml:space="preserve">Counterpart area </t>
  </si>
  <si>
    <t>Dataset</t>
  </si>
  <si>
    <t>_Z</t>
  </si>
  <si>
    <t>A</t>
  </si>
  <si>
    <t>Q</t>
  </si>
  <si>
    <t>IMF:ECOFIN_DSD(1.0)</t>
  </si>
  <si>
    <t>ECOFIN Data Structure Definition</t>
  </si>
  <si>
    <t>Datastructure</t>
  </si>
  <si>
    <t>Datastructure Name</t>
  </si>
  <si>
    <t>DATASTRUCTURE</t>
  </si>
  <si>
    <t>DATASTRUCTURE_NAME</t>
  </si>
  <si>
    <t>Descriptor</t>
  </si>
  <si>
    <t>https://www.bankofguyana.org.gy/bog/images/research/Reports/ANNREP2018.pdf</t>
  </si>
  <si>
    <t>US Currency</t>
  </si>
  <si>
    <t>Published</t>
  </si>
  <si>
    <t>GY</t>
  </si>
  <si>
    <t>UNIT_MULT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</si>
  <si>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</si>
  <si>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</si>
  <si>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</si>
  <si>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</si>
  <si>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</si>
  <si>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</si>
  <si>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</si>
  <si>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</si>
  <si>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</si>
  <si>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</si>
  <si>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</si>
  <si>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</si>
  <si>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</si>
  <si>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</si>
  <si>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</si>
  <si>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</si>
  <si>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</si>
  <si>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</si>
  <si>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</si>
  <si>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</si>
  <si>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</si>
  <si>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</si>
  <si>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</si>
  <si>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</si>
  <si>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ILV01</t>
  </si>
  <si>
    <t>Table 8-II. International Reserves and Foreign Assets</t>
  </si>
  <si>
    <t>Bank Of Guyana</t>
  </si>
  <si>
    <t>International Reserves</t>
  </si>
  <si>
    <t>Net</t>
  </si>
  <si>
    <t>Assets</t>
  </si>
  <si>
    <t>Liabilities</t>
  </si>
  <si>
    <t>Net Foreign Assets</t>
  </si>
  <si>
    <t>Commercial Banks</t>
  </si>
  <si>
    <t>Banking System</t>
  </si>
  <si>
    <t>GUY_ILV1_RAF_NT_USD</t>
  </si>
  <si>
    <t>GUY_ILV1_RAF_A_USD</t>
  </si>
  <si>
    <t>GUY_ILV1_RAF_L_USD</t>
  </si>
  <si>
    <t>GUY_ILV1_RAFAFNET_NT_USD</t>
  </si>
  <si>
    <t>GUY_ILV1_RAFAFNET_A_USD</t>
  </si>
  <si>
    <t>GUY_ILV1_RAFAFNET_L_USD</t>
  </si>
  <si>
    <t>GUY_ILV1_RACBNFA_NT_USD</t>
  </si>
  <si>
    <t>GUY_ILV1_RACBNFA_A_USD</t>
  </si>
  <si>
    <t>GUY_ILV1_RACBNFA_L_USD</t>
  </si>
  <si>
    <t>GUY_ILV1_RABSNFA_NT_USD</t>
  </si>
  <si>
    <t>GUY_ILV1_RABSNFA_A_USD</t>
  </si>
  <si>
    <t>GUY_ILV1_RABSNFA_L_USD</t>
  </si>
  <si>
    <t>ILV1</t>
  </si>
  <si>
    <t>International Liquidity</t>
  </si>
  <si>
    <t>Subimtted to IMF Statistics Department</t>
  </si>
  <si>
    <t>Gold Volume</t>
  </si>
  <si>
    <t>Gold (National Valuation)</t>
  </si>
  <si>
    <t>Foreign Exchange</t>
  </si>
  <si>
    <t>Fine Troy Ounces</t>
  </si>
  <si>
    <t>US Dollars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</si>
  <si>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</si>
  <si>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</si>
  <si>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</si>
  <si>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</si>
  <si>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</si>
  <si>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</si>
  <si>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</si>
  <si>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</si>
  <si>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</si>
  <si>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</si>
  <si>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</si>
  <si>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</si>
  <si>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</si>
  <si>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</si>
  <si>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</si>
  <si>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</si>
  <si>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</si>
  <si>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</si>
  <si>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</si>
  <si>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</si>
  <si>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</si>
  <si>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</si>
  <si>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</si>
  <si>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</si>
  <si>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</si>
  <si>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</si>
  <si>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</si>
  <si>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</si>
  <si>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</si>
  <si>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</si>
  <si>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</si>
  <si>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</si>
  <si>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</si>
  <si>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</si>
  <si>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</si>
  <si>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</si>
  <si>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</si>
  <si>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</si>
  <si>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</si>
  <si>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</si>
  <si>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</si>
  <si>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</si>
  <si>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</si>
  <si>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</si>
  <si>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</si>
  <si>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</si>
  <si>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</si>
  <si>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</si>
  <si>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2019-01</t>
  </si>
  <si>
    <t>2019-02</t>
  </si>
  <si>
    <t>2019-03</t>
  </si>
  <si>
    <t>2019-04</t>
  </si>
  <si>
    <t>2019-05</t>
  </si>
  <si>
    <t>RAFAGOLDV_OZT</t>
  </si>
  <si>
    <t>RAFAGOLDNV_USD</t>
  </si>
  <si>
    <t>RAXGFX_USD</t>
  </si>
  <si>
    <t>Indicator</t>
  </si>
  <si>
    <t>Unit</t>
  </si>
  <si>
    <t>Unpublished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</si>
  <si>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</si>
  <si>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</si>
  <si>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</si>
  <si>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</si>
  <si>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</si>
  <si>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</si>
  <si>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</si>
  <si>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</si>
  <si>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</si>
  <si>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</si>
  <si>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</si>
  <si>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</si>
  <si>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</si>
  <si>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</si>
  <si>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</si>
  <si>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</si>
  <si>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</si>
  <si>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</si>
  <si>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Scale = Million</t>
  </si>
  <si>
    <t>Frequency = Monthly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</si>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</sst>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0.0"/>
    <numFmt numFmtId="166" formatCode="0.000"/>
  </numFmts>
  <fonts count="1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5" fillId="3" borderId="0"/>
    <xf numFmtId="0" fontId="5" fillId="0" borderId="0"/>
    <xf numFmtId="0" fontId="1" fillId="0" borderId="0"/>
    <xf numFmtId="0" fontId="9" fillId="0" borderId="0"/>
    <xf numFmtId="0" fontId="17" fillId="0" borderId="0"/>
  </cellStyleXfs>
  <cellXfs count="72">
    <xf numFmtId="0" fontId="0" fillId="0" borderId="0" xfId="0"/>
    <xf numFmtId="0" fontId="6" fillId="2" borderId="0" xfId="0" applyFont="1" applyFill="1"/>
    <xf numFmtId="0" fontId="6" fillId="0" borderId="0" xfId="0" applyFont="1"/>
    <xf numFmtId="0" fontId="0" fillId="2" borderId="2" xfId="0" applyFont="1" applyFill="1" applyBorder="1" applyAlignment="1">
      <alignment horizontal="left"/>
    </xf>
    <xf numFmtId="0" fontId="0" fillId="2" borderId="2" xfId="0" applyFont="1" applyFill="1" applyBorder="1"/>
    <xf numFmtId="0" fontId="0" fillId="2" borderId="0" xfId="0" applyFont="1" applyFill="1"/>
    <xf numFmtId="0" fontId="7" fillId="2" borderId="0" xfId="0" applyFont="1" applyFill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Border="1"/>
    <xf numFmtId="0" fontId="6" fillId="0" borderId="0" xfId="0" applyFont="1" applyBorder="1"/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2" borderId="0" xfId="0" applyFont="1" applyFill="1" applyBorder="1"/>
    <xf numFmtId="0" fontId="7" fillId="4" borderId="3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 vertical="top"/>
    </xf>
    <xf numFmtId="0" fontId="4" fillId="5" borderId="0" xfId="0" applyFont="1" applyFill="1" applyBorder="1" applyAlignment="1">
      <alignment horizontal="left" vertical="top"/>
    </xf>
    <xf numFmtId="0" fontId="0" fillId="5" borderId="0" xfId="0" applyFont="1" applyFill="1" applyBorder="1"/>
    <xf numFmtId="0" fontId="4" fillId="5" borderId="0" xfId="0" applyFont="1" applyFill="1" applyBorder="1"/>
    <xf numFmtId="0" fontId="7" fillId="4" borderId="5" xfId="0" applyFont="1" applyFill="1" applyBorder="1" applyAlignment="1"/>
    <xf numFmtId="0" fontId="7" fillId="6" borderId="0" xfId="0" applyFont="1" applyFill="1" applyBorder="1"/>
    <xf numFmtId="0" fontId="10" fillId="0" borderId="0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right"/>
    </xf>
    <xf numFmtId="0" fontId="12" fillId="6" borderId="0" xfId="0" applyFont="1" applyFill="1" applyBorder="1"/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4" fillId="5" borderId="7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 vertical="top"/>
    </xf>
    <xf numFmtId="0" fontId="7" fillId="4" borderId="8" xfId="0" applyFont="1" applyFill="1" applyBorder="1" applyAlignment="1">
      <alignment horizontal="left" vertical="top"/>
    </xf>
    <xf numFmtId="0" fontId="4" fillId="5" borderId="2" xfId="0" applyFont="1" applyFill="1" applyBorder="1"/>
    <xf numFmtId="0" fontId="0" fillId="5" borderId="6" xfId="0" applyFont="1" applyFill="1" applyBorder="1"/>
    <xf numFmtId="0" fontId="0" fillId="5" borderId="7" xfId="0" applyFont="1" applyFill="1" applyBorder="1"/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top" wrapText="1" indent="1"/>
      <protection locked="0"/>
    </xf>
    <xf numFmtId="0" fontId="10" fillId="0" borderId="0" xfId="0" applyFont="1" applyFill="1" applyBorder="1" applyAlignment="1" applyProtection="1">
      <alignment horizontal="left" vertical="top" wrapText="1" indent="2"/>
      <protection locked="0"/>
    </xf>
    <xf numFmtId="0" fontId="14" fillId="0" borderId="0" xfId="0" applyFont="1" applyFill="1" applyAlignment="1" applyProtection="1">
      <protection locked="0"/>
    </xf>
    <xf numFmtId="2" fontId="14" fillId="0" borderId="0" xfId="0" applyNumberFormat="1" applyFont="1" applyFill="1" applyAlignment="1" applyProtection="1">
      <alignment horizontal="right"/>
      <protection locked="0"/>
    </xf>
    <xf numFmtId="2" fontId="10" fillId="0" borderId="0" xfId="0" applyNumberFormat="1" applyFont="1" applyFill="1" applyBorder="1" applyAlignment="1" applyProtection="1">
      <alignment horizontal="right" vertical="top" wrapText="1"/>
      <protection locked="0"/>
    </xf>
    <xf numFmtId="0" fontId="13" fillId="0" borderId="0" xfId="0" applyFont="1" applyBorder="1"/>
    <xf numFmtId="0" fontId="13" fillId="0" borderId="0" xfId="0" applyFont="1"/>
    <xf numFmtId="0" fontId="14" fillId="0" borderId="0" xfId="0" applyFont="1" applyBorder="1" applyAlignment="1" applyProtection="1">
      <alignment wrapText="1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/>
    <xf numFmtId="0" fontId="14" fillId="0" borderId="0" xfId="0" applyFont="1" applyBorder="1" applyAlignment="1" applyProtection="1"/>
    <xf numFmtId="0" fontId="14" fillId="0" borderId="0" xfId="0" applyFont="1" applyFill="1" applyBorder="1" applyProtection="1">
      <protection locked="0"/>
    </xf>
    <xf numFmtId="2" fontId="14" fillId="0" borderId="0" xfId="0" applyNumberFormat="1" applyFont="1" applyFill="1" applyBorder="1" applyAlignment="1" applyProtection="1">
      <alignment horizontal="right"/>
      <protection locked="0"/>
    </xf>
    <xf numFmtId="2" fontId="10" fillId="0" borderId="0" xfId="0" applyNumberFormat="1" applyFont="1" applyBorder="1" applyAlignment="1" applyProtection="1">
      <alignment horizontal="right" vertical="center"/>
      <protection locked="0"/>
    </xf>
    <xf numFmtId="0" fontId="4" fillId="5" borderId="2" xfId="0" applyFont="1" applyFill="1" applyBorder="1" applyAlignment="1">
      <alignment wrapText="1"/>
    </xf>
    <xf numFmtId="0" fontId="0" fillId="5" borderId="9" xfId="0" applyFont="1" applyFill="1" applyBorder="1" applyAlignment="1">
      <alignment vertical="top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/>
    <xf numFmtId="0" fontId="12" fillId="0" borderId="0" xfId="0" applyFont="1" applyFill="1" applyBorder="1" applyAlignment="1" applyProtection="1">
      <alignment horizontal="left" vertical="top" wrapText="1" indent="1"/>
      <protection locked="0"/>
    </xf>
    <xf numFmtId="0" fontId="8" fillId="0" borderId="0" xfId="0" applyFont="1" applyBorder="1"/>
    <xf numFmtId="0" fontId="15" fillId="0" borderId="0" xfId="0" applyFont="1" applyFill="1" applyBorder="1" applyAlignment="1" applyProtection="1">
      <alignment horizontal="left" vertical="top" wrapText="1" indent="2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protection locked="0"/>
    </xf>
    <xf numFmtId="165" fontId="16" fillId="0" borderId="0" xfId="0" applyNumberFormat="1" applyFont="1" applyFill="1" applyAlignment="1" applyProtection="1">
      <alignment horizontal="right"/>
      <protection locked="0"/>
    </xf>
    <xf numFmtId="165" fontId="15" fillId="0" borderId="0" xfId="0" applyNumberFormat="1" applyFont="1" applyFill="1" applyBorder="1" applyAlignment="1" applyProtection="1">
      <alignment horizontal="right" vertical="top" wrapText="1"/>
      <protection locked="0"/>
    </xf>
    <xf numFmtId="165" fontId="8" fillId="0" borderId="0" xfId="0" applyNumberFormat="1" applyFont="1" applyFill="1" applyBorder="1"/>
    <xf numFmtId="165" fontId="16" fillId="0" borderId="0" xfId="0" applyNumberFormat="1" applyFont="1" applyFill="1" applyProtection="1">
      <protection locked="0"/>
    </xf>
    <xf numFmtId="165" fontId="8" fillId="0" borderId="0" xfId="0" applyNumberFormat="1" applyFont="1" applyBorder="1"/>
    <xf numFmtId="165" fontId="8" fillId="0" borderId="0" xfId="0" applyNumberFormat="1" applyFont="1"/>
    <xf numFmtId="0" fontId="0" fillId="7" borderId="9" xfId="0" applyFont="1" applyFill="1" applyBorder="1"/>
    <xf numFmtId="0" fontId="0" fillId="0" borderId="0" xfId="0" applyFont="1" applyFill="1"/>
    <xf numFmtId="166" fontId="0" fillId="0" borderId="0" xfId="0" applyNumberFormat="1" applyFont="1" applyBorder="1"/>
    <xf numFmtId="166" fontId="0" fillId="0" borderId="0" xfId="0" applyNumberFormat="1" applyFont="1" applyFill="1" applyBorder="1"/>
  </cellXfs>
  <cellStyles count="11">
    <cellStyle name="Millares 10" xfId="2"/>
    <cellStyle name="Millares 8" xfId="5"/>
    <cellStyle name="Millares 9" xfId="3"/>
    <cellStyle name="Normal" xfId="0" builtinId="0"/>
    <cellStyle name="Normal 2 2" xfId="10"/>
    <cellStyle name="Normal 2 2 12" xfId="7"/>
    <cellStyle name="Normal 206" xfId="6"/>
    <cellStyle name="Normal 3" xfId="1"/>
    <cellStyle name="Normal 4" xfId="4"/>
    <cellStyle name="Normal 7" xfId="9"/>
    <cellStyle name="Normal 8 2" xfId="8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MFSOF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FSI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S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MFSIN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ojects\Abstract\TAB3-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ojects\IFS\IFS-RT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eral Instructions"/>
      <sheetName val="Standard Data"/>
      <sheetName val="Non-Standard Data"/>
      <sheetName val="Report Form"/>
    </sheetNames>
    <sheetDataSet>
      <sheetData sheetId="0" refreshError="1"/>
      <sheetData sheetId="1" refreshError="1"/>
      <sheetData sheetId="2" refreshError="1"/>
      <sheetData sheetId="3">
        <row r="5">
          <cell r="A5" t="str">
            <v>Unit</v>
          </cell>
          <cell r="B5" t="str">
            <v>Domestic Currency</v>
          </cell>
        </row>
        <row r="6">
          <cell r="A6" t="str">
            <v>Thousand</v>
          </cell>
          <cell r="B6" t="str">
            <v>Euros</v>
          </cell>
        </row>
        <row r="7">
          <cell r="A7" t="str">
            <v>Million</v>
          </cell>
          <cell r="B7" t="str">
            <v>US Dollars</v>
          </cell>
        </row>
        <row r="8">
          <cell r="A8" t="str">
            <v>Billion</v>
          </cell>
        </row>
        <row r="9">
          <cell r="A9" t="str">
            <v>Trillion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Annex 2"/>
      <sheetName val="Annex 3"/>
      <sheetName val="Annex 4"/>
      <sheetName val="Annex 5"/>
      <sheetName val="Annex 6"/>
      <sheetName val="Annex 7"/>
      <sheetName val="Annex 8"/>
      <sheetName val="Repor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M2" t="str">
            <v>556</v>
          </cell>
        </row>
        <row r="4">
          <cell r="B4">
            <v>2020</v>
          </cell>
          <cell r="D4" t="str">
            <v>A</v>
          </cell>
        </row>
        <row r="5">
          <cell r="B5">
            <v>2019</v>
          </cell>
          <cell r="D5" t="str">
            <v>Q4</v>
          </cell>
          <cell r="M5" t="str">
            <v>XDC</v>
          </cell>
        </row>
        <row r="6">
          <cell r="B6">
            <v>2018</v>
          </cell>
          <cell r="D6" t="str">
            <v>Q3</v>
          </cell>
          <cell r="M6" t="str">
            <v>Domestic Currency</v>
          </cell>
        </row>
        <row r="7">
          <cell r="B7">
            <v>2017</v>
          </cell>
          <cell r="D7" t="str">
            <v>Q2</v>
          </cell>
          <cell r="M7" t="str">
            <v>Million</v>
          </cell>
        </row>
        <row r="8">
          <cell r="B8">
            <v>2016</v>
          </cell>
          <cell r="D8" t="str">
            <v>Q1</v>
          </cell>
        </row>
        <row r="9">
          <cell r="B9">
            <v>2015</v>
          </cell>
          <cell r="D9" t="str">
            <v>M12</v>
          </cell>
        </row>
        <row r="10">
          <cell r="B10">
            <v>2014</v>
          </cell>
          <cell r="D10" t="str">
            <v>M11</v>
          </cell>
        </row>
        <row r="11">
          <cell r="B11">
            <v>2013</v>
          </cell>
          <cell r="D11" t="str">
            <v>M10</v>
          </cell>
        </row>
        <row r="12">
          <cell r="B12">
            <v>2012</v>
          </cell>
          <cell r="D12" t="str">
            <v>M9</v>
          </cell>
        </row>
        <row r="13">
          <cell r="B13">
            <v>2011</v>
          </cell>
          <cell r="D13" t="str">
            <v>M8</v>
          </cell>
        </row>
        <row r="14">
          <cell r="B14">
            <v>2010</v>
          </cell>
          <cell r="D14" t="str">
            <v>M7</v>
          </cell>
        </row>
        <row r="15">
          <cell r="B15">
            <v>2009</v>
          </cell>
          <cell r="D15" t="str">
            <v>M6</v>
          </cell>
        </row>
        <row r="16">
          <cell r="B16">
            <v>2008</v>
          </cell>
          <cell r="D16" t="str">
            <v>M5</v>
          </cell>
        </row>
        <row r="17">
          <cell r="B17">
            <v>2007</v>
          </cell>
          <cell r="D17" t="str">
            <v>M4</v>
          </cell>
        </row>
        <row r="18">
          <cell r="B18">
            <v>2006</v>
          </cell>
          <cell r="D18" t="str">
            <v>M3</v>
          </cell>
        </row>
        <row r="19">
          <cell r="B19">
            <v>2005</v>
          </cell>
          <cell r="D19" t="str">
            <v>M2</v>
          </cell>
        </row>
        <row r="20">
          <cell r="B20">
            <v>2004</v>
          </cell>
          <cell r="D20" t="str">
            <v>M1</v>
          </cell>
        </row>
        <row r="21">
          <cell r="B21">
            <v>2003</v>
          </cell>
        </row>
        <row r="22">
          <cell r="B22">
            <v>2002</v>
          </cell>
        </row>
        <row r="23">
          <cell r="B23">
            <v>2001</v>
          </cell>
        </row>
        <row r="24">
          <cell r="B24">
            <v>2000</v>
          </cell>
        </row>
        <row r="25">
          <cell r="B25">
            <v>1999</v>
          </cell>
        </row>
        <row r="26">
          <cell r="B26">
            <v>1998</v>
          </cell>
        </row>
        <row r="27">
          <cell r="B27">
            <v>1997</v>
          </cell>
        </row>
        <row r="28">
          <cell r="B28">
            <v>1996</v>
          </cell>
        </row>
        <row r="29">
          <cell r="B29">
            <v>1995</v>
          </cell>
        </row>
        <row r="30">
          <cell r="B30">
            <v>1994</v>
          </cell>
        </row>
        <row r="31">
          <cell r="B31">
            <v>1993</v>
          </cell>
        </row>
        <row r="32">
          <cell r="B32">
            <v>1992</v>
          </cell>
        </row>
        <row r="33">
          <cell r="B33">
            <v>1991</v>
          </cell>
        </row>
        <row r="34">
          <cell r="B34">
            <v>1990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page"/>
      <sheetName val="Instructions"/>
      <sheetName val="Glossary"/>
      <sheetName val="By Expenditure"/>
      <sheetName val="By Production"/>
      <sheetName val="Income and Saving"/>
      <sheetName val="Report Form"/>
    </sheetNames>
    <sheetDataSet>
      <sheetData sheetId="0">
        <row r="8">
          <cell r="I8" t="str">
            <v>Maldives</v>
          </cell>
        </row>
        <row r="9">
          <cell r="I9" t="str">
            <v>556</v>
          </cell>
        </row>
        <row r="11">
          <cell r="I11" t="str">
            <v>Maldivian Rufiyaa (MVR)</v>
          </cell>
        </row>
        <row r="13">
          <cell r="I13" t="str">
            <v>Fixed Base Year</v>
          </cell>
        </row>
        <row r="14">
          <cell r="I14" t="str">
            <v>2014A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S9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eneral Instructions"/>
      <sheetName val="Non-Standard Data"/>
      <sheetName val="Report Form"/>
    </sheetNames>
    <sheetDataSet>
      <sheetData sheetId="0" refreshError="1"/>
      <sheetData sheetId="1" refreshError="1"/>
      <sheetData sheetId="2">
        <row r="20">
          <cell r="A20" t="str">
            <v>Basis Points</v>
          </cell>
        </row>
        <row r="21">
          <cell r="A21" t="str">
            <v>Domestic Currency</v>
          </cell>
        </row>
        <row r="22">
          <cell r="A22" t="str">
            <v>Euros</v>
          </cell>
        </row>
        <row r="23">
          <cell r="A23" t="str">
            <v>Fine Kilograms</v>
          </cell>
        </row>
        <row r="24">
          <cell r="A24" t="str">
            <v>Fine Troy Ounces</v>
          </cell>
        </row>
        <row r="25">
          <cell r="A25" t="str">
            <v>Index</v>
          </cell>
        </row>
        <row r="26">
          <cell r="A26" t="str">
            <v>Number of</v>
          </cell>
        </row>
        <row r="27">
          <cell r="A27" t="str">
            <v>Percent</v>
          </cell>
        </row>
        <row r="28">
          <cell r="A28" t="str">
            <v>Percent per Annum</v>
          </cell>
        </row>
        <row r="29">
          <cell r="A29" t="str">
            <v>Rate</v>
          </cell>
        </row>
        <row r="30">
          <cell r="A30" t="str">
            <v>Ratio</v>
          </cell>
        </row>
        <row r="31">
          <cell r="A31" t="str">
            <v>SDRs</v>
          </cell>
        </row>
        <row r="32">
          <cell r="A32" t="str">
            <v>US Dollars</v>
          </cell>
        </row>
        <row r="33">
          <cell r="A33" t="str">
            <v>Weight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A1998-2014"/>
      <sheetName val="List"/>
    </sheetNames>
    <sheetDataSet>
      <sheetData sheetId="0">
        <row r="154">
          <cell r="B154">
            <v>811.5603837235991</v>
          </cell>
          <cell r="C154">
            <v>811.5603837235991</v>
          </cell>
          <cell r="D154">
            <v>0</v>
          </cell>
          <cell r="E154">
            <v>808.12080543582931</v>
          </cell>
          <cell r="F154">
            <v>811.5603837235991</v>
          </cell>
          <cell r="G154">
            <v>3.439578287769784</v>
          </cell>
          <cell r="H154">
            <v>464.09075043411787</v>
          </cell>
          <cell r="I154">
            <v>648.5714854647174</v>
          </cell>
          <cell r="J154">
            <v>184.48073503059953</v>
          </cell>
          <cell r="K154">
            <v>1272.2115558699472</v>
          </cell>
          <cell r="L154">
            <v>1460.1318691883166</v>
          </cell>
          <cell r="M154">
            <v>187.92031331836932</v>
          </cell>
        </row>
        <row r="155">
          <cell r="B155">
            <v>823.35251901873437</v>
          </cell>
          <cell r="C155">
            <v>823.35251901873437</v>
          </cell>
          <cell r="D155">
            <v>0</v>
          </cell>
          <cell r="E155">
            <v>819.91294073096458</v>
          </cell>
          <cell r="F155">
            <v>823.35251901873437</v>
          </cell>
          <cell r="G155">
            <v>3.439578287769784</v>
          </cell>
          <cell r="H155">
            <v>467.16715307404604</v>
          </cell>
          <cell r="I155">
            <v>624.05020251092856</v>
          </cell>
          <cell r="J155">
            <v>156.88304943688252</v>
          </cell>
          <cell r="K155">
            <v>1287.0800938050106</v>
          </cell>
          <cell r="L155">
            <v>1447.4027215296628</v>
          </cell>
          <cell r="M155">
            <v>160.32262772465231</v>
          </cell>
        </row>
        <row r="156">
          <cell r="B156">
            <v>761.58029404860542</v>
          </cell>
          <cell r="C156">
            <v>761.58029404860542</v>
          </cell>
          <cell r="D156">
            <v>0</v>
          </cell>
          <cell r="E156">
            <v>758.14071576083563</v>
          </cell>
          <cell r="F156">
            <v>761.58029404860542</v>
          </cell>
          <cell r="G156">
            <v>3.439578287769784</v>
          </cell>
          <cell r="H156">
            <v>447.27433771515871</v>
          </cell>
          <cell r="I156">
            <v>601.58305612057836</v>
          </cell>
          <cell r="J156">
            <v>154.30871840541968</v>
          </cell>
          <cell r="K156">
            <v>1205.4150534759942</v>
          </cell>
          <cell r="L156">
            <v>1363.1633501691838</v>
          </cell>
          <cell r="M156">
            <v>157.74829669318947</v>
          </cell>
        </row>
        <row r="157">
          <cell r="B157">
            <v>761.98802143550245</v>
          </cell>
          <cell r="C157">
            <v>761.98802143550245</v>
          </cell>
          <cell r="D157">
            <v>0</v>
          </cell>
          <cell r="E157">
            <v>758.54844314773266</v>
          </cell>
          <cell r="F157">
            <v>761.98802143550245</v>
          </cell>
          <cell r="G157">
            <v>3.439578287769784</v>
          </cell>
          <cell r="H157">
            <v>441.57223406463117</v>
          </cell>
          <cell r="I157">
            <v>606.44909743340816</v>
          </cell>
          <cell r="J157">
            <v>164.87686336877701</v>
          </cell>
          <cell r="K157">
            <v>1200.1206772123637</v>
          </cell>
          <cell r="L157">
            <v>1368.4371188689106</v>
          </cell>
          <cell r="M157">
            <v>168.3164416565468</v>
          </cell>
        </row>
        <row r="158">
          <cell r="B158">
            <v>932.38027202274134</v>
          </cell>
          <cell r="C158">
            <v>932.38027202274134</v>
          </cell>
          <cell r="D158">
            <v>0</v>
          </cell>
          <cell r="E158">
            <v>928.94069373497155</v>
          </cell>
          <cell r="F158">
            <v>932.38027202274134</v>
          </cell>
          <cell r="G158">
            <v>3.439578287769784</v>
          </cell>
          <cell r="H158">
            <v>432.56370148295247</v>
          </cell>
          <cell r="I158">
            <v>593.82922637762874</v>
          </cell>
          <cell r="J158">
            <v>161.26552489467628</v>
          </cell>
          <cell r="K158">
            <v>1361.5043952179242</v>
          </cell>
          <cell r="L158">
            <v>1526.2094984003702</v>
          </cell>
          <cell r="M158">
            <v>164.70510318244607</v>
          </cell>
        </row>
        <row r="161">
          <cell r="B161">
            <v>736.15494013789032</v>
          </cell>
          <cell r="C161">
            <v>736.15494013789032</v>
          </cell>
          <cell r="D161">
            <v>0</v>
          </cell>
          <cell r="E161">
            <v>732.71536185012053</v>
          </cell>
          <cell r="F161">
            <v>736.15494013789032</v>
          </cell>
          <cell r="G161">
            <v>3.439578287769784</v>
          </cell>
          <cell r="H161">
            <v>445.40591191254498</v>
          </cell>
          <cell r="I161">
            <v>610.30825991182553</v>
          </cell>
          <cell r="J161">
            <v>164.90234799928055</v>
          </cell>
          <cell r="K161">
            <v>1178.1212737626656</v>
          </cell>
          <cell r="L161">
            <v>1346.4632000497159</v>
          </cell>
          <cell r="M161">
            <v>168.34192628705034</v>
          </cell>
        </row>
        <row r="162">
          <cell r="B162">
            <v>807.4132964266131</v>
          </cell>
          <cell r="C162">
            <v>807.4132964266131</v>
          </cell>
          <cell r="D162">
            <v>0</v>
          </cell>
          <cell r="E162">
            <v>803.97371813884331</v>
          </cell>
          <cell r="F162">
            <v>807.4132964266131</v>
          </cell>
          <cell r="G162">
            <v>3.439578287769784</v>
          </cell>
          <cell r="H162">
            <v>443.92208150482315</v>
          </cell>
          <cell r="I162">
            <v>606.55551912098622</v>
          </cell>
          <cell r="J162">
            <v>162.63343761616306</v>
          </cell>
          <cell r="K162">
            <v>1247.8957996436664</v>
          </cell>
          <cell r="L162">
            <v>1413.9688155475992</v>
          </cell>
          <cell r="M162">
            <v>166.07301590393286</v>
          </cell>
        </row>
        <row r="163">
          <cell r="B163">
            <v>756.88933941820767</v>
          </cell>
          <cell r="C163">
            <v>756.88933941820767</v>
          </cell>
          <cell r="D163">
            <v>0</v>
          </cell>
          <cell r="E163">
            <v>753.44976113043788</v>
          </cell>
          <cell r="F163">
            <v>756.88933941820767</v>
          </cell>
          <cell r="G163">
            <v>3.439578287769784</v>
          </cell>
          <cell r="H163">
            <v>438.87875740905565</v>
          </cell>
          <cell r="I163">
            <v>603.42596440080627</v>
          </cell>
          <cell r="J163">
            <v>164.54720699175058</v>
          </cell>
          <cell r="K163">
            <v>1192.3285185394936</v>
          </cell>
          <cell r="L163">
            <v>1360.3153038190139</v>
          </cell>
          <cell r="M163">
            <v>167.98678527952038</v>
          </cell>
        </row>
        <row r="164">
          <cell r="B164">
            <v>721.39896313707652</v>
          </cell>
          <cell r="C164">
            <v>721.39896313707652</v>
          </cell>
          <cell r="D164">
            <v>0</v>
          </cell>
          <cell r="E164">
            <v>717.95938484930673</v>
          </cell>
          <cell r="F164">
            <v>721.39896313707652</v>
          </cell>
          <cell r="G164">
            <v>3.439578287769784</v>
          </cell>
          <cell r="H164">
            <v>459.62907107201448</v>
          </cell>
          <cell r="I164">
            <v>608.58713360573154</v>
          </cell>
          <cell r="J164">
            <v>148.95806253371705</v>
          </cell>
          <cell r="K164">
            <v>1177.5884559213212</v>
          </cell>
          <cell r="L164">
            <v>1329.9860967428081</v>
          </cell>
          <cell r="M164">
            <v>152.39764082148685</v>
          </cell>
        </row>
        <row r="165">
          <cell r="B165">
            <v>848.12104014911631</v>
          </cell>
          <cell r="C165">
            <v>848.12104014911631</v>
          </cell>
          <cell r="D165">
            <v>0</v>
          </cell>
          <cell r="E165">
            <v>844.68146186134652</v>
          </cell>
          <cell r="F165">
            <v>848.12104014911631</v>
          </cell>
          <cell r="G165">
            <v>3.439578287769784</v>
          </cell>
          <cell r="H165">
            <v>462.90570629388776</v>
          </cell>
          <cell r="I165">
            <v>617.49120009005082</v>
          </cell>
          <cell r="J165">
            <v>154.58549379616309</v>
          </cell>
          <cell r="K165">
            <v>1307.5871681552342</v>
          </cell>
          <cell r="L165">
            <v>1465.612240239167</v>
          </cell>
          <cell r="M165">
            <v>158.02507208393288</v>
          </cell>
        </row>
        <row r="166">
          <cell r="B166">
            <v>735.96869038757393</v>
          </cell>
          <cell r="C166">
            <v>735.96869038757393</v>
          </cell>
          <cell r="D166">
            <v>0</v>
          </cell>
          <cell r="E166">
            <v>732.52911209980414</v>
          </cell>
          <cell r="F166">
            <v>735.96869038757393</v>
          </cell>
          <cell r="G166">
            <v>3.439578287769784</v>
          </cell>
          <cell r="H166">
            <v>462.35404152494294</v>
          </cell>
          <cell r="I166">
            <v>627.11587801923554</v>
          </cell>
          <cell r="J166">
            <v>164.7618364942926</v>
          </cell>
          <cell r="K166">
            <v>1194.8831536247471</v>
          </cell>
          <cell r="L166">
            <v>1363.0845684068095</v>
          </cell>
          <cell r="M166">
            <v>168.20141478206239</v>
          </cell>
        </row>
        <row r="167">
          <cell r="B167">
            <v>695.5923088342588</v>
          </cell>
          <cell r="C167">
            <v>695.5923088342588</v>
          </cell>
          <cell r="D167">
            <v>0</v>
          </cell>
          <cell r="E167">
            <v>692.15273054648901</v>
          </cell>
          <cell r="F167">
            <v>695.5923088342588</v>
          </cell>
          <cell r="G167">
            <v>3.439578287769784</v>
          </cell>
          <cell r="H167">
            <v>466.45921890850389</v>
          </cell>
          <cell r="I167">
            <v>644.37415885301232</v>
          </cell>
          <cell r="J167">
            <v>177.9149399445084</v>
          </cell>
          <cell r="K167">
            <v>1158.611949454993</v>
          </cell>
          <cell r="L167">
            <v>1339.9664676872712</v>
          </cell>
          <cell r="M167">
            <v>181.3545182322782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tructure"/>
      <sheetName val="IR-01R"/>
      <sheetName val="IR-06R"/>
      <sheetName val="DBEA-07R"/>
      <sheetName val="CB-1SR"/>
      <sheetName val="STA-1SF"/>
      <sheetName val="WHD-BOG"/>
      <sheetName val="ODC-2SR"/>
      <sheetName val="STA-2SF"/>
      <sheetName val="WHD-ODC"/>
      <sheetName val="STA-3SF"/>
      <sheetName val="WHD-DCS"/>
      <sheetName val="OFC-4SR"/>
      <sheetName val="STA-4SF"/>
      <sheetName val="WHD-OFC"/>
      <sheetName val="STA-5SF"/>
      <sheetName val="MA-5SR"/>
      <sheetName val="WHD-FC"/>
      <sheetName val="Fund Accounts"/>
    </sheetNames>
    <sheetDataSet>
      <sheetData sheetId="0"/>
      <sheetData sheetId="1">
        <row r="12">
          <cell r="H12">
            <v>717.71897599558974</v>
          </cell>
          <cell r="I12">
            <v>847.406409698277</v>
          </cell>
          <cell r="J12">
            <v>735.25405993673462</v>
          </cell>
          <cell r="K12">
            <v>691.37545292058974</v>
          </cell>
        </row>
        <row r="14">
          <cell r="H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TZ31"/>
  <sheetViews>
    <sheetView tabSelected="1" topLeftCell="A4" zoomScale="80" zoomScaleNormal="80" workbookViewId="0">
      <pane xSplit="5" ySplit="12" topLeftCell="BU16" activePane="bottomRight" state="frozen"/>
      <selection activeCell="A4" sqref="A4"/>
      <selection pane="topRight" activeCell="F4" sqref="F4"/>
      <selection pane="bottomLeft" activeCell="A16" sqref="A16"/>
      <selection pane="bottomRight" activeCell="CF22" sqref="CF22"/>
    </sheetView>
  </sheetViews>
  <sheetFormatPr defaultColWidth="9.140625" defaultRowHeight="15"/>
  <cols>
    <col min="1" max="1" width="22.5703125" style="8" bestFit="1" customWidth="1"/>
    <col min="2" max="2" width="51.5703125" style="8" bestFit="1" customWidth="1"/>
    <col min="3" max="3" width="24" style="7" bestFit="1" customWidth="1"/>
    <col min="4" max="4" width="11.140625" style="7" customWidth="1"/>
    <col min="5" max="20" width="11.42578125" style="7" bestFit="1" customWidth="1"/>
    <col min="21" max="23" width="11.5703125" style="7" bestFit="1" customWidth="1"/>
    <col min="24" max="74" width="9.140625" style="7"/>
    <col min="75" max="76" width="9.140625" style="69"/>
    <col min="77" max="86" width="9.140625" style="7"/>
    <col min="87" max="88" width="9.140625" style="69"/>
    <col min="89" max="16092" width="9.140625" style="7"/>
    <col min="16093" max="16094" width="9.140625" style="2"/>
    <col min="16095" max="16384" width="9.140625" style="7"/>
  </cols>
  <sheetData>
    <row r="1" spans="1:88 16093:16094" s="5" customFormat="1" ht="10.5" customHeight="1" thickBot="1">
      <c r="A1" s="3"/>
      <c r="B1" s="3"/>
      <c r="C1" s="4"/>
      <c r="D1" s="16"/>
      <c r="BW1" s="69"/>
      <c r="BX1" s="69"/>
      <c r="CI1" s="69"/>
      <c r="CJ1" s="69"/>
      <c r="WTY1" s="1"/>
      <c r="WTZ1" s="1"/>
    </row>
    <row r="2" spans="1:88 16093:16094" s="5" customFormat="1">
      <c r="A2" s="17" t="s">
        <v>17</v>
      </c>
      <c r="B2" s="20" t="s">
        <v>13</v>
      </c>
      <c r="C2" s="34" t="s">
        <v>15</v>
      </c>
      <c r="BW2" s="69"/>
      <c r="BX2" s="69"/>
      <c r="CI2" s="69"/>
      <c r="CJ2" s="69"/>
      <c r="WTY2" s="1"/>
      <c r="WTZ2" s="1"/>
    </row>
    <row r="3" spans="1:88 16093:16094" s="5" customFormat="1">
      <c r="A3" s="18" t="s">
        <v>18</v>
      </c>
      <c r="B3" s="21" t="s">
        <v>14</v>
      </c>
      <c r="C3" s="35" t="s">
        <v>16</v>
      </c>
      <c r="BW3" s="69"/>
      <c r="BX3" s="69"/>
      <c r="CI3" s="69"/>
      <c r="CJ3" s="69"/>
      <c r="WTY3" s="1"/>
      <c r="WTZ3" s="1"/>
    </row>
    <row r="4" spans="1:88 16093:16094" s="5" customFormat="1">
      <c r="A4" s="19" t="s">
        <v>0</v>
      </c>
      <c r="B4" s="22" t="s">
        <v>71</v>
      </c>
      <c r="C4" s="35" t="s">
        <v>9</v>
      </c>
      <c r="BW4" s="69"/>
      <c r="BX4" s="69"/>
      <c r="CI4" s="69"/>
      <c r="CJ4" s="69"/>
      <c r="WTY4" s="1" t="s">
        <v>5</v>
      </c>
      <c r="WTZ4" s="1">
        <v>0</v>
      </c>
    </row>
    <row r="5" spans="1:88 16093:16094" s="5" customFormat="1">
      <c r="A5" s="18" t="s">
        <v>1</v>
      </c>
      <c r="B5" s="23" t="s">
        <v>23</v>
      </c>
      <c r="C5" s="35" t="s">
        <v>7</v>
      </c>
      <c r="BW5" s="69"/>
      <c r="BX5" s="69"/>
      <c r="CI5" s="69"/>
      <c r="CJ5" s="69"/>
      <c r="WTY5" s="1" t="s">
        <v>12</v>
      </c>
      <c r="WTZ5" s="1">
        <v>3</v>
      </c>
    </row>
    <row r="6" spans="1:88 16093:16094" s="5" customFormat="1">
      <c r="A6" s="31" t="s">
        <v>2</v>
      </c>
      <c r="B6" s="23" t="s">
        <v>10</v>
      </c>
      <c r="C6" s="35" t="s">
        <v>8</v>
      </c>
      <c r="BW6" s="69"/>
      <c r="BX6" s="69"/>
      <c r="CI6" s="69"/>
      <c r="CJ6" s="69"/>
      <c r="WTY6" s="1" t="s">
        <v>11</v>
      </c>
      <c r="WTZ6" s="1">
        <v>6</v>
      </c>
    </row>
    <row r="7" spans="1:88 16093:16094" s="5" customFormat="1">
      <c r="A7" s="19" t="s">
        <v>24</v>
      </c>
      <c r="B7" s="21">
        <v>6</v>
      </c>
      <c r="C7" s="30" t="s">
        <v>156</v>
      </c>
      <c r="BW7" s="69"/>
      <c r="BX7" s="69"/>
      <c r="CI7" s="69"/>
      <c r="CJ7" s="69"/>
      <c r="WTY7" s="1"/>
      <c r="WTZ7" s="1"/>
    </row>
    <row r="8" spans="1:88 16093:16094" s="5" customFormat="1">
      <c r="A8" s="18" t="s">
        <v>3</v>
      </c>
      <c r="B8" s="23" t="s">
        <v>5</v>
      </c>
      <c r="C8" s="35" t="s">
        <v>157</v>
      </c>
      <c r="BW8" s="69"/>
      <c r="BX8" s="69"/>
      <c r="CI8" s="69"/>
      <c r="CJ8" s="69"/>
      <c r="WTY8" s="1"/>
      <c r="WTZ8" s="1"/>
    </row>
    <row r="9" spans="1:88 16093:16094" s="5" customFormat="1" ht="30.75" thickBot="1">
      <c r="A9" s="32" t="s">
        <v>6</v>
      </c>
      <c r="B9" s="51" t="s">
        <v>20</v>
      </c>
      <c r="C9" s="52" t="s">
        <v>22</v>
      </c>
      <c r="BW9" s="69"/>
      <c r="BX9" s="69"/>
      <c r="CI9" s="69"/>
      <c r="CJ9" s="69"/>
      <c r="WTY9" s="1"/>
      <c r="WTZ9" s="1"/>
    </row>
    <row r="10" spans="1:88 16093:16094" s="5" customFormat="1" ht="15.75" thickBot="1">
      <c r="A10" s="6"/>
      <c r="BW10" s="69"/>
      <c r="BX10" s="69"/>
      <c r="CI10" s="69"/>
      <c r="CJ10" s="69"/>
      <c r="WTY10" s="1"/>
      <c r="WTZ10" s="1"/>
    </row>
    <row r="11" spans="1:88 16093:16094" s="24" customFormat="1" ht="15.75" thickBot="1">
      <c r="A11" s="24" t="s">
        <v>4</v>
      </c>
      <c r="B11" s="24" t="s">
        <v>19</v>
      </c>
      <c r="C11" s="24" t="s">
        <v>135</v>
      </c>
      <c r="D11" s="24" t="s">
        <v>136</v>
      </c>
      <c r="E11" s="27" t="s">
        <v>25</v>
      </c>
      <c r="F11" s="27" t="s">
        <v>26</v>
      </c>
      <c r="G11" s="27" t="s">
        <v>27</v>
      </c>
      <c r="H11" s="27" t="s">
        <v>28</v>
      </c>
      <c r="I11" s="27" t="s">
        <v>29</v>
      </c>
      <c r="J11" s="27" t="s">
        <v>30</v>
      </c>
      <c r="K11" s="27" t="s">
        <v>31</v>
      </c>
      <c r="L11" s="27" t="s">
        <v>32</v>
      </c>
      <c r="M11" s="27" t="s">
        <v>33</v>
      </c>
      <c r="N11" s="27" t="s">
        <v>34</v>
      </c>
      <c r="O11" s="27" t="s">
        <v>35</v>
      </c>
      <c r="P11" s="27" t="s">
        <v>36</v>
      </c>
      <c r="Q11" s="27" t="s">
        <v>37</v>
      </c>
      <c r="R11" s="27" t="s">
        <v>38</v>
      </c>
      <c r="S11" s="27" t="s">
        <v>39</v>
      </c>
      <c r="T11" s="27" t="s">
        <v>40</v>
      </c>
      <c r="U11" s="27" t="s">
        <v>41</v>
      </c>
      <c r="V11" s="27" t="s">
        <v>42</v>
      </c>
      <c r="W11" s="27" t="s">
        <v>43</v>
      </c>
      <c r="X11" s="27" t="s">
        <v>44</v>
      </c>
      <c r="Y11" s="27" t="s">
        <v>45</v>
      </c>
      <c r="Z11" s="27" t="s">
        <v>46</v>
      </c>
      <c r="AA11" s="27" t="s">
        <v>47</v>
      </c>
      <c r="AB11" s="27" t="s">
        <v>48</v>
      </c>
      <c r="AC11" s="27" t="s">
        <v>127</v>
      </c>
      <c r="AD11" s="27" t="s">
        <v>128</v>
      </c>
      <c r="AE11" s="27" t="s">
        <v>129</v>
      </c>
      <c r="AF11" s="27" t="s">
        <v>130</v>
      </c>
      <c r="AG11" s="27" t="s">
        <v>131</v>
      </c>
      <c r="AH11" s="27" t="s">
        <v>138</v>
      </c>
      <c r="AI11" s="27" t="s">
        <v>139</v>
      </c>
      <c r="AJ11" s="27" t="s">
        <v>140</v>
      </c>
      <c r="AK11" s="27" t="s">
        <v>141</v>
      </c>
      <c r="AL11" s="27" t="s">
        <v>142</v>
      </c>
      <c r="AM11" s="27" t="s">
        <v>143</v>
      </c>
      <c r="AN11" s="27" t="s">
        <v>144</v>
      </c>
      <c r="AO11" s="27" t="s">
        <v>145</v>
      </c>
      <c r="AP11" s="27" t="s">
        <v>146</v>
      </c>
      <c r="AQ11" s="27" t="s">
        <v>147</v>
      </c>
      <c r="AR11" s="27" t="s">
        <v>148</v>
      </c>
      <c r="AS11" s="27" t="s">
        <v>149</v>
      </c>
      <c r="AT11" s="27" t="s">
        <v>150</v>
      </c>
      <c r="AU11" s="27" t="s">
        <v>151</v>
      </c>
      <c r="AV11" s="27" t="s">
        <v>152</v>
      </c>
      <c r="AW11" s="27" t="s">
        <v>153</v>
      </c>
      <c r="AX11" s="27" t="s">
        <v>154</v>
      </c>
      <c r="AY11" s="27" t="s">
        <v>155</v>
      </c>
      <c r="AZ11" s="24" t="s">
        <v>158</v>
      </c>
      <c r="BA11" s="24" t="s">
        <v>159</v>
      </c>
      <c r="BB11" s="24" t="s">
        <v>160</v>
      </c>
      <c r="BC11" s="24" t="s">
        <v>161</v>
      </c>
      <c r="BD11" s="24" t="s">
        <v>162</v>
      </c>
      <c r="BE11" s="27" t="s">
        <v>163</v>
      </c>
      <c r="BF11" s="27" t="s">
        <v>164</v>
      </c>
      <c r="BG11" s="27" t="s">
        <v>165</v>
      </c>
      <c r="BH11" s="27" t="s">
        <v>166</v>
      </c>
      <c r="BI11" s="27" t="s">
        <v>167</v>
      </c>
      <c r="BJ11" s="24" t="s">
        <v>168</v>
      </c>
      <c r="BK11" s="24" t="s">
        <v>169</v>
      </c>
      <c r="BL11" s="24" t="s">
        <v>170</v>
      </c>
      <c r="BM11" s="24" t="s">
        <v>171</v>
      </c>
      <c r="BN11" s="24" t="s">
        <v>172</v>
      </c>
      <c r="BO11" s="24" t="s">
        <v>173</v>
      </c>
      <c r="BP11" s="24" t="s">
        <v>174</v>
      </c>
      <c r="BQ11" s="24" t="s">
        <v>175</v>
      </c>
      <c r="BR11" s="24" t="s">
        <v>176</v>
      </c>
      <c r="BS11" s="24" t="s">
        <v>177</v>
      </c>
      <c r="BT11" s="24" t="s">
        <v>178</v>
      </c>
      <c r="BU11" s="24" t="s">
        <v>179</v>
      </c>
      <c r="BV11" s="24" t="s">
        <v>180</v>
      </c>
      <c r="BW11" s="24" t="s">
        <v>181</v>
      </c>
      <c r="BX11" s="24" t="s">
        <v>182</v>
      </c>
      <c r="BY11" s="24" t="s">
        <v>183</v>
      </c>
      <c r="BZ11" s="24" t="s">
        <v>184</v>
      </c>
      <c r="CA11" s="24" t="s">
        <v>185</v>
      </c>
      <c r="CB11" s="24" t="s">
        <v>186</v>
      </c>
      <c r="CC11" s="24" t="s">
        <v>187</v>
      </c>
      <c r="CD11" s="24" t="s">
        <v>188</v>
      </c>
      <c r="CE11" s="24" t="s">
        <v>189</v>
      </c>
      <c r="CF11" s="24" t="s">
        <v>190</v>
      </c>
      <c r="CG11" s="24" t="s">
        <v>191</v>
      </c>
      <c r="CH11" s="24" t="s">
        <v>192</v>
      </c>
      <c r="CI11" s="24" t="s">
        <v>193</v>
      </c>
      <c r="CJ11" s="24" t="s">
        <v>194</v>
      </c>
    </row>
    <row r="12" spans="1:88 16093:16094" s="25" customFormat="1">
      <c r="B12" s="28" t="s">
        <v>50</v>
      </c>
    </row>
    <row r="13" spans="1:88 16093:16094" s="12" customFormat="1">
      <c r="A13" s="11"/>
      <c r="B13" s="53" t="s">
        <v>51</v>
      </c>
      <c r="C13" s="54"/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WTY13" s="13"/>
      <c r="WTZ13" s="13"/>
    </row>
    <row r="14" spans="1:88 16093:16094" s="9" customFormat="1">
      <c r="A14" s="14"/>
      <c r="B14" s="57" t="s">
        <v>52</v>
      </c>
      <c r="C14" s="58"/>
      <c r="D14" s="55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BW14" s="12"/>
      <c r="BX14" s="12"/>
      <c r="CI14" s="12"/>
      <c r="CJ14" s="12"/>
      <c r="WTY14" s="10"/>
      <c r="WTZ14" s="10"/>
    </row>
    <row r="15" spans="1:88 16093:16094" s="9" customFormat="1">
      <c r="A15" s="15"/>
      <c r="B15" s="59" t="s">
        <v>53</v>
      </c>
      <c r="C15" s="54" t="s">
        <v>59</v>
      </c>
      <c r="D15" s="60" t="s">
        <v>21</v>
      </c>
      <c r="E15" s="62">
        <v>598.9</v>
      </c>
      <c r="F15" s="62">
        <v>594.4</v>
      </c>
      <c r="G15" s="62">
        <v>596.29999999999995</v>
      </c>
      <c r="H15" s="62">
        <v>589.5</v>
      </c>
      <c r="I15" s="63">
        <v>591.20000000000005</v>
      </c>
      <c r="J15" s="63">
        <v>578.4</v>
      </c>
      <c r="K15" s="63">
        <v>578.79999999999995</v>
      </c>
      <c r="L15" s="63">
        <v>577.6</v>
      </c>
      <c r="M15" s="63">
        <v>579.5</v>
      </c>
      <c r="N15" s="63">
        <v>569.4</v>
      </c>
      <c r="O15" s="63">
        <v>562.6</v>
      </c>
      <c r="P15" s="63">
        <v>584</v>
      </c>
      <c r="Q15" s="63">
        <v>552.79999999999995</v>
      </c>
      <c r="R15" s="63">
        <v>518.5</v>
      </c>
      <c r="S15" s="63">
        <v>498.5</v>
      </c>
      <c r="T15" s="63">
        <v>506.8</v>
      </c>
      <c r="U15" s="63">
        <v>485.3</v>
      </c>
      <c r="V15" s="63">
        <v>473.4</v>
      </c>
      <c r="W15" s="63">
        <v>454.4</v>
      </c>
      <c r="X15" s="63">
        <v>447.7</v>
      </c>
      <c r="Y15" s="64">
        <v>452.6</v>
      </c>
      <c r="Z15" s="64">
        <v>480.9</v>
      </c>
      <c r="AA15" s="64">
        <v>488</v>
      </c>
      <c r="AB15" s="64">
        <v>528.4</v>
      </c>
      <c r="AC15" s="9">
        <v>552.37412229717108</v>
      </c>
      <c r="AD15" s="9">
        <v>533.98351028722379</v>
      </c>
      <c r="AE15" s="9">
        <v>515.77325074299733</v>
      </c>
      <c r="AF15" s="9">
        <v>512.57383288309234</v>
      </c>
      <c r="AG15" s="9">
        <v>524.52077855609014</v>
      </c>
      <c r="AH15" s="9">
        <v>522.14034417235132</v>
      </c>
      <c r="AI15" s="9">
        <v>538.86677516495638</v>
      </c>
      <c r="AJ15" s="9">
        <v>535.96501782419318</v>
      </c>
      <c r="AK15" s="9">
        <v>528.32173873663407</v>
      </c>
      <c r="AL15" s="9">
        <v>524.10025584397602</v>
      </c>
      <c r="AM15" s="9">
        <v>524.639777541586</v>
      </c>
      <c r="AN15" s="9">
        <v>575.6126039565105</v>
      </c>
      <c r="AO15" s="9">
        <v>592.71789578628352</v>
      </c>
      <c r="AP15" s="9">
        <v>547.77933526871493</v>
      </c>
      <c r="AQ15" s="9">
        <v>499.20248647270859</v>
      </c>
      <c r="AR15" s="9">
        <v>501.15149659449145</v>
      </c>
      <c r="AS15" s="9">
        <v>526.66936129793623</v>
      </c>
      <c r="AT15" s="9">
        <v>573.12122893240746</v>
      </c>
      <c r="AU15" s="9">
        <v>608.96067793802229</v>
      </c>
      <c r="AV15" s="9">
        <v>648.96651041458631</v>
      </c>
      <c r="AW15" s="9">
        <v>638.83054467636714</v>
      </c>
      <c r="AX15" s="9">
        <v>646.37123411945004</v>
      </c>
      <c r="AY15" s="9">
        <v>663.57284601374033</v>
      </c>
      <c r="AZ15" s="9">
        <v>680.61511264649721</v>
      </c>
      <c r="BA15" s="9">
        <v>698.72894263184253</v>
      </c>
      <c r="BB15" s="9">
        <v>674.18812085029083</v>
      </c>
      <c r="BC15" s="9">
        <v>625.55193429914152</v>
      </c>
      <c r="BD15" s="9">
        <v>626.16886197026531</v>
      </c>
      <c r="BE15" s="9">
        <v>642.03450154187851</v>
      </c>
      <c r="BF15" s="9">
        <v>613.1989696512893</v>
      </c>
      <c r="BG15" s="9">
        <v>600.8584633812236</v>
      </c>
      <c r="BH15" s="9">
        <v>819.58866421890787</v>
      </c>
      <c r="BI15" s="9">
        <v>819.47331145768396</v>
      </c>
      <c r="BJ15" s="9">
        <v>810.08515028821762</v>
      </c>
      <c r="BK15" s="9">
        <v>804.78681639905847</v>
      </c>
      <c r="BL15" s="9">
        <v>810.84951484920907</v>
      </c>
      <c r="BM15" s="9">
        <v>780.4390490562896</v>
      </c>
      <c r="BN15" s="9">
        <v>742.26649439503808</v>
      </c>
      <c r="BO15" s="9">
        <v>678.83334797287887</v>
      </c>
      <c r="BP15" s="9">
        <v>611.45642666328479</v>
      </c>
      <c r="BQ15" s="9">
        <v>763.30494419477122</v>
      </c>
      <c r="BR15" s="9">
        <v>710.8865936781965</v>
      </c>
      <c r="BS15" s="9">
        <v>880.57072716071468</v>
      </c>
      <c r="BT15" s="9">
        <f>+[5]A!$B$154</f>
        <v>811.5603837235991</v>
      </c>
      <c r="BU15" s="9">
        <f>+[5]A!$B$155</f>
        <v>823.35251901873437</v>
      </c>
      <c r="BV15" s="9">
        <f>+[5]A!$B$156</f>
        <v>761.58029404860542</v>
      </c>
      <c r="BW15" s="70">
        <f>+[5]A!$B$157</f>
        <v>761.98802143550245</v>
      </c>
      <c r="BX15" s="70">
        <f>+[5]A!$B$158</f>
        <v>932.38027202274134</v>
      </c>
      <c r="BY15" s="71">
        <f>+[5]A!$B$161</f>
        <v>736.15494013789032</v>
      </c>
      <c r="BZ15" s="71">
        <f>+[5]A!$B$162</f>
        <v>807.4132964266131</v>
      </c>
      <c r="CA15" s="71">
        <f>+[5]A!$B$163</f>
        <v>756.88933941820767</v>
      </c>
      <c r="CB15" s="71">
        <f>+[5]A!$B$164</f>
        <v>721.39896313707652</v>
      </c>
      <c r="CC15" s="71">
        <f>+[5]A!$B$165</f>
        <v>848.12104014911631</v>
      </c>
      <c r="CD15" s="71">
        <f>+[5]A!$B$166</f>
        <v>735.96869038757393</v>
      </c>
      <c r="CE15" s="71">
        <f>+[5]A!$B$167</f>
        <v>695.5923088342588</v>
      </c>
      <c r="CI15" s="70"/>
      <c r="CJ15" s="70"/>
      <c r="WTY15" s="10"/>
      <c r="WTZ15" s="10"/>
    </row>
    <row r="16" spans="1:88 16093:16094" s="9" customFormat="1" ht="15.75" customHeight="1">
      <c r="A16" s="15"/>
      <c r="B16" s="59" t="s">
        <v>54</v>
      </c>
      <c r="C16" s="54" t="s">
        <v>60</v>
      </c>
      <c r="D16" s="60" t="s">
        <v>21</v>
      </c>
      <c r="E16" s="65">
        <v>598.9</v>
      </c>
      <c r="F16" s="65">
        <v>594.4</v>
      </c>
      <c r="G16" s="65">
        <v>596.29999999999995</v>
      </c>
      <c r="H16" s="65">
        <v>589.5</v>
      </c>
      <c r="I16" s="65">
        <v>591.20000000000005</v>
      </c>
      <c r="J16" s="65">
        <v>578.4</v>
      </c>
      <c r="K16" s="65">
        <v>578.79999999999995</v>
      </c>
      <c r="L16" s="65">
        <v>577.6</v>
      </c>
      <c r="M16" s="65">
        <v>579.5</v>
      </c>
      <c r="N16" s="65">
        <v>569.4</v>
      </c>
      <c r="O16" s="65">
        <v>562.6</v>
      </c>
      <c r="P16" s="65">
        <v>584</v>
      </c>
      <c r="Q16" s="65">
        <v>552.79999999999995</v>
      </c>
      <c r="R16" s="65">
        <v>518.5</v>
      </c>
      <c r="S16" s="65">
        <v>498.5</v>
      </c>
      <c r="T16" s="65">
        <v>506.8</v>
      </c>
      <c r="U16" s="65">
        <v>485.3</v>
      </c>
      <c r="V16" s="65">
        <v>473.4</v>
      </c>
      <c r="W16" s="65">
        <v>454.4</v>
      </c>
      <c r="X16" s="65">
        <v>447.7</v>
      </c>
      <c r="Y16" s="66">
        <v>452.6</v>
      </c>
      <c r="Z16" s="66">
        <v>480.9</v>
      </c>
      <c r="AA16" s="66">
        <v>488</v>
      </c>
      <c r="AB16" s="66">
        <v>528.4</v>
      </c>
      <c r="AC16" s="9">
        <v>552.37412229717108</v>
      </c>
      <c r="AD16" s="9">
        <v>533.98351028722379</v>
      </c>
      <c r="AE16" s="9">
        <v>515.77325074299733</v>
      </c>
      <c r="AF16" s="9">
        <v>512.57383288309234</v>
      </c>
      <c r="AG16" s="9">
        <v>524.52077855609014</v>
      </c>
      <c r="AH16" s="9">
        <v>522.14034417235132</v>
      </c>
      <c r="AI16" s="9">
        <v>538.86677516495638</v>
      </c>
      <c r="AJ16" s="9">
        <v>535.96501782419318</v>
      </c>
      <c r="AK16" s="9">
        <v>528.32173873663407</v>
      </c>
      <c r="AL16" s="9">
        <v>524.10025584397602</v>
      </c>
      <c r="AM16" s="9">
        <v>524.639777541586</v>
      </c>
      <c r="AN16" s="9">
        <v>575.6126039565105</v>
      </c>
      <c r="AO16" s="9">
        <v>592.71789578628352</v>
      </c>
      <c r="AP16" s="9">
        <v>547.77933526871493</v>
      </c>
      <c r="AQ16" s="9">
        <v>499.20248647270859</v>
      </c>
      <c r="AR16" s="9">
        <v>501.15149659449145</v>
      </c>
      <c r="AS16" s="9">
        <v>526.66936129793623</v>
      </c>
      <c r="AT16" s="9">
        <v>573.12122893240746</v>
      </c>
      <c r="AU16" s="9">
        <v>608.96067793802229</v>
      </c>
      <c r="AV16" s="9">
        <v>648.96651041458631</v>
      </c>
      <c r="AW16" s="9">
        <v>638.83054467636714</v>
      </c>
      <c r="AX16" s="9">
        <v>646.37123411945004</v>
      </c>
      <c r="AY16" s="9">
        <v>663.57284601374033</v>
      </c>
      <c r="AZ16" s="9">
        <v>680.61511264649721</v>
      </c>
      <c r="BA16" s="9">
        <v>698.72894263184253</v>
      </c>
      <c r="BB16" s="9">
        <v>674.18812085029083</v>
      </c>
      <c r="BC16" s="9">
        <v>625.55193429914152</v>
      </c>
      <c r="BD16" s="9">
        <v>626.16886197026531</v>
      </c>
      <c r="BE16" s="9">
        <v>642.03450154187851</v>
      </c>
      <c r="BF16" s="9">
        <v>613.1989696512893</v>
      </c>
      <c r="BG16" s="9">
        <v>600.8584633812236</v>
      </c>
      <c r="BH16" s="9">
        <v>819.58866421890787</v>
      </c>
      <c r="BI16" s="9">
        <v>819.47331145768396</v>
      </c>
      <c r="BJ16" s="9">
        <v>810.08515028821762</v>
      </c>
      <c r="BK16" s="9">
        <v>804.78681639905847</v>
      </c>
      <c r="BL16" s="9">
        <v>810.84951484920907</v>
      </c>
      <c r="BM16" s="9">
        <v>780.4390490562896</v>
      </c>
      <c r="BN16" s="9">
        <v>742.26649439503808</v>
      </c>
      <c r="BO16" s="9">
        <v>678.83334797287887</v>
      </c>
      <c r="BP16" s="9">
        <v>611.45642666328479</v>
      </c>
      <c r="BQ16" s="9">
        <v>763.30494419477122</v>
      </c>
      <c r="BR16" s="9">
        <v>710.8865936781965</v>
      </c>
      <c r="BS16" s="9">
        <v>880.57072716071468</v>
      </c>
      <c r="BT16" s="9">
        <f>+[5]A!$C$154</f>
        <v>811.5603837235991</v>
      </c>
      <c r="BU16" s="9">
        <f>+[5]A!$C$155</f>
        <v>823.35251901873437</v>
      </c>
      <c r="BV16" s="9">
        <f>+[5]A!$C$156</f>
        <v>761.58029404860542</v>
      </c>
      <c r="BW16" s="70">
        <f>+[5]A!$C$157</f>
        <v>761.98802143550245</v>
      </c>
      <c r="BX16" s="70">
        <f>+[5]A!$C$158</f>
        <v>932.38027202274134</v>
      </c>
      <c r="BY16" s="71">
        <f>+[5]A!$C$161</f>
        <v>736.15494013789032</v>
      </c>
      <c r="BZ16" s="71">
        <f>+[5]A!$C$162</f>
        <v>807.4132964266131</v>
      </c>
      <c r="CA16" s="71">
        <f>+[5]A!$C$163</f>
        <v>756.88933941820767</v>
      </c>
      <c r="CB16" s="71">
        <f>+[5]A!$C$164</f>
        <v>721.39896313707652</v>
      </c>
      <c r="CC16" s="71">
        <f>+[5]A!$C$165</f>
        <v>848.12104014911631</v>
      </c>
      <c r="CD16" s="71">
        <f>+[5]A!$C$166</f>
        <v>735.96869038757393</v>
      </c>
      <c r="CE16" s="71">
        <f>+[5]A!$C$167</f>
        <v>695.5923088342588</v>
      </c>
      <c r="CI16" s="70"/>
      <c r="CJ16" s="70"/>
      <c r="WTY16" s="10"/>
      <c r="WTZ16" s="10"/>
    </row>
    <row r="17" spans="2:88">
      <c r="B17" s="59" t="s">
        <v>55</v>
      </c>
      <c r="C17" s="54" t="s">
        <v>61</v>
      </c>
      <c r="D17" s="60" t="s">
        <v>21</v>
      </c>
      <c r="E17" s="62"/>
      <c r="F17" s="62"/>
      <c r="G17" s="62"/>
      <c r="H17" s="62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6"/>
      <c r="Z17" s="66"/>
      <c r="AA17" s="66"/>
      <c r="AB17" s="66"/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f>+[5]A!$D$154</f>
        <v>0</v>
      </c>
      <c r="BU17" s="7">
        <f>+[5]A!$D$155</f>
        <v>0</v>
      </c>
      <c r="BV17" s="7">
        <f>+[5]A!$D$156</f>
        <v>0</v>
      </c>
      <c r="BW17" s="7">
        <f>+[5]A!$D$157</f>
        <v>0</v>
      </c>
      <c r="BX17" s="7">
        <f>+[5]A!$D$158</f>
        <v>0</v>
      </c>
      <c r="BY17" s="69">
        <f>+[5]A!$D$161</f>
        <v>0</v>
      </c>
      <c r="BZ17" s="69">
        <f>+[5]A!$D$162</f>
        <v>0</v>
      </c>
      <c r="CA17" s="69">
        <f>+[5]A!$D$163</f>
        <v>0</v>
      </c>
      <c r="CB17" s="69">
        <f>+[5]A!$D$164</f>
        <v>0</v>
      </c>
      <c r="CC17" s="69">
        <f>+[5]A!$D$165</f>
        <v>0</v>
      </c>
      <c r="CD17" s="69">
        <f>+[5]A!$D$166</f>
        <v>0</v>
      </c>
      <c r="CE17" s="69">
        <f>+[5]A!$D$167</f>
        <v>0</v>
      </c>
      <c r="CI17" s="7"/>
      <c r="CJ17" s="7"/>
    </row>
    <row r="18" spans="2:88">
      <c r="B18" s="53" t="s">
        <v>56</v>
      </c>
      <c r="C18" s="61"/>
      <c r="D18" s="60"/>
      <c r="E18" s="62"/>
      <c r="F18" s="62"/>
      <c r="G18" s="62"/>
      <c r="H18" s="62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6"/>
      <c r="Z18" s="66"/>
      <c r="AA18" s="66"/>
      <c r="AB18" s="66"/>
      <c r="BW18" s="7"/>
      <c r="BX18" s="7"/>
      <c r="BY18" s="69"/>
      <c r="BZ18" s="69"/>
      <c r="CA18" s="69"/>
      <c r="CB18" s="69"/>
      <c r="CC18" s="69"/>
      <c r="CD18" s="69"/>
      <c r="CE18" s="69"/>
      <c r="CI18" s="7"/>
      <c r="CJ18" s="7"/>
    </row>
    <row r="19" spans="2:88">
      <c r="B19" s="59" t="s">
        <v>53</v>
      </c>
      <c r="C19" s="54" t="s">
        <v>62</v>
      </c>
      <c r="D19" s="60" t="s">
        <v>21</v>
      </c>
      <c r="E19" s="62">
        <v>595.5</v>
      </c>
      <c r="F19" s="62">
        <v>590.9</v>
      </c>
      <c r="G19" s="62">
        <v>592.79999999999995</v>
      </c>
      <c r="H19" s="62">
        <v>586</v>
      </c>
      <c r="I19" s="63">
        <v>587.70000000000005</v>
      </c>
      <c r="J19" s="63">
        <v>574.9</v>
      </c>
      <c r="K19" s="63">
        <v>575.4</v>
      </c>
      <c r="L19" s="63">
        <v>574.1</v>
      </c>
      <c r="M19" s="63">
        <v>576</v>
      </c>
      <c r="N19" s="63">
        <v>566</v>
      </c>
      <c r="O19" s="63">
        <v>559.1</v>
      </c>
      <c r="P19" s="63">
        <v>580.6</v>
      </c>
      <c r="Q19" s="63">
        <v>549.29999999999995</v>
      </c>
      <c r="R19" s="63">
        <v>515</v>
      </c>
      <c r="S19" s="63">
        <v>495.1</v>
      </c>
      <c r="T19" s="63">
        <v>503.4</v>
      </c>
      <c r="U19" s="63">
        <v>481.9</v>
      </c>
      <c r="V19" s="63">
        <v>469.9</v>
      </c>
      <c r="W19" s="63">
        <v>451</v>
      </c>
      <c r="X19" s="63">
        <v>444.2</v>
      </c>
      <c r="Y19" s="67">
        <v>449.2</v>
      </c>
      <c r="Z19" s="67">
        <v>477.5</v>
      </c>
      <c r="AA19" s="67">
        <v>484.5</v>
      </c>
      <c r="AB19" s="67">
        <v>525</v>
      </c>
      <c r="AC19" s="7">
        <v>548.93454400940129</v>
      </c>
      <c r="AD19" s="7">
        <v>530.543931999454</v>
      </c>
      <c r="AE19" s="7">
        <v>512.33367245522754</v>
      </c>
      <c r="AF19" s="7">
        <v>509.13425459532255</v>
      </c>
      <c r="AG19" s="7">
        <v>521.08120026832034</v>
      </c>
      <c r="AH19" s="7">
        <v>518.70076588458153</v>
      </c>
      <c r="AI19" s="7">
        <v>535.42719687718659</v>
      </c>
      <c r="AJ19" s="7">
        <v>532.52543953642339</v>
      </c>
      <c r="AK19" s="7">
        <v>524.88216044886428</v>
      </c>
      <c r="AL19" s="7">
        <v>520.66067755620622</v>
      </c>
      <c r="AM19" s="7">
        <v>521.20019925381621</v>
      </c>
      <c r="AN19" s="7">
        <v>572.17302566874071</v>
      </c>
      <c r="AO19" s="7">
        <v>589.27831749851373</v>
      </c>
      <c r="AP19" s="7">
        <v>544.33975698094514</v>
      </c>
      <c r="AQ19" s="7">
        <v>495.76290818493879</v>
      </c>
      <c r="AR19" s="7">
        <v>497.71191830672166</v>
      </c>
      <c r="AS19" s="7">
        <v>523.22978301016644</v>
      </c>
      <c r="AT19" s="7">
        <v>569.68165064463767</v>
      </c>
      <c r="AU19" s="7">
        <v>605.52109965025249</v>
      </c>
      <c r="AV19" s="7">
        <v>645.52693212681652</v>
      </c>
      <c r="AW19" s="7">
        <v>635.39096638859735</v>
      </c>
      <c r="AX19" s="7">
        <v>642.93165583168025</v>
      </c>
      <c r="AY19" s="7">
        <v>660.13326772597054</v>
      </c>
      <c r="AZ19" s="7">
        <v>677.17553435872742</v>
      </c>
      <c r="BA19" s="7">
        <v>695.28936434407274</v>
      </c>
      <c r="BB19" s="7">
        <v>670.74854256252104</v>
      </c>
      <c r="BC19" s="7">
        <v>622.11235601137173</v>
      </c>
      <c r="BD19" s="7">
        <v>622.72928368249552</v>
      </c>
      <c r="BE19" s="7">
        <v>638.59492325410872</v>
      </c>
      <c r="BF19" s="7">
        <v>609.75939136351951</v>
      </c>
      <c r="BG19" s="7">
        <v>597.41888509345381</v>
      </c>
      <c r="BH19" s="7">
        <v>816.14908593113807</v>
      </c>
      <c r="BI19" s="7">
        <v>816.03373316991417</v>
      </c>
      <c r="BJ19" s="7">
        <v>806.64557200044783</v>
      </c>
      <c r="BK19" s="7">
        <v>801.34723811128868</v>
      </c>
      <c r="BL19" s="7">
        <v>807.40993656143928</v>
      </c>
      <c r="BM19" s="7">
        <v>776.99947076851981</v>
      </c>
      <c r="BN19" s="7">
        <v>738.82691610726829</v>
      </c>
      <c r="BO19" s="7">
        <v>675.39376968510908</v>
      </c>
      <c r="BP19" s="7">
        <v>608.016848375515</v>
      </c>
      <c r="BQ19" s="7">
        <v>759.86536590700143</v>
      </c>
      <c r="BR19" s="7">
        <v>707.44701539042671</v>
      </c>
      <c r="BS19" s="7">
        <v>877.13114887294489</v>
      </c>
      <c r="BT19" s="7">
        <f>+[5]A!$E$154</f>
        <v>808.12080543582931</v>
      </c>
      <c r="BU19" s="7">
        <f>+[5]A!$E$155</f>
        <v>819.91294073096458</v>
      </c>
      <c r="BV19" s="7">
        <f>+[5]A!$E$156</f>
        <v>758.14071576083563</v>
      </c>
      <c r="BW19" s="7">
        <f>+[5]A!$E$157</f>
        <v>758.54844314773266</v>
      </c>
      <c r="BX19" s="7">
        <f>+[5]A!$E$158</f>
        <v>928.94069373497155</v>
      </c>
      <c r="BY19" s="69">
        <f>+[5]A!$E$161</f>
        <v>732.71536185012053</v>
      </c>
      <c r="BZ19" s="69">
        <f>+[5]A!$E$162</f>
        <v>803.97371813884331</v>
      </c>
      <c r="CA19" s="69">
        <f>+[5]A!$E$163</f>
        <v>753.44976113043788</v>
      </c>
      <c r="CB19" s="69">
        <f>+[5]A!$E$164</f>
        <v>717.95938484930673</v>
      </c>
      <c r="CC19" s="69">
        <f>+[5]A!$E$165</f>
        <v>844.68146186134652</v>
      </c>
      <c r="CD19" s="69">
        <f>+[5]A!$E$166</f>
        <v>732.52911209980414</v>
      </c>
      <c r="CE19" s="69">
        <f>+[5]A!$E$167</f>
        <v>692.15273054648901</v>
      </c>
      <c r="CI19" s="7"/>
      <c r="CJ19" s="7"/>
    </row>
    <row r="20" spans="2:88">
      <c r="B20" s="59" t="s">
        <v>54</v>
      </c>
      <c r="C20" s="54" t="s">
        <v>63</v>
      </c>
      <c r="D20" s="60" t="s">
        <v>21</v>
      </c>
      <c r="E20" s="62">
        <v>598.9</v>
      </c>
      <c r="F20" s="62">
        <v>594.4</v>
      </c>
      <c r="G20" s="62">
        <v>596.29999999999995</v>
      </c>
      <c r="H20" s="62">
        <v>589.5</v>
      </c>
      <c r="I20" s="63">
        <v>591.20000000000005</v>
      </c>
      <c r="J20" s="63">
        <v>578.4</v>
      </c>
      <c r="K20" s="63">
        <v>578.79999999999995</v>
      </c>
      <c r="L20" s="63">
        <v>577.6</v>
      </c>
      <c r="M20" s="63">
        <v>579.5</v>
      </c>
      <c r="N20" s="63">
        <v>569.4</v>
      </c>
      <c r="O20" s="63">
        <v>562.6</v>
      </c>
      <c r="P20" s="63">
        <v>584</v>
      </c>
      <c r="Q20" s="63">
        <v>552.79999999999995</v>
      </c>
      <c r="R20" s="63">
        <v>518.5</v>
      </c>
      <c r="S20" s="63">
        <v>498.5</v>
      </c>
      <c r="T20" s="63">
        <v>506.8</v>
      </c>
      <c r="U20" s="63">
        <v>485.3</v>
      </c>
      <c r="V20" s="63">
        <v>473.4</v>
      </c>
      <c r="W20" s="63">
        <v>454.4</v>
      </c>
      <c r="X20" s="63">
        <v>447.7</v>
      </c>
      <c r="Y20" s="67">
        <v>452.6</v>
      </c>
      <c r="Z20" s="67">
        <v>480.9</v>
      </c>
      <c r="AA20" s="67">
        <v>488</v>
      </c>
      <c r="AB20" s="67">
        <v>528.4</v>
      </c>
      <c r="AC20" s="7">
        <v>552.37412229717108</v>
      </c>
      <c r="AD20" s="7">
        <v>533.98351028722379</v>
      </c>
      <c r="AE20" s="7">
        <v>515.77325074299733</v>
      </c>
      <c r="AF20" s="7">
        <v>512.57383288309234</v>
      </c>
      <c r="AG20" s="7">
        <v>524.52077855609014</v>
      </c>
      <c r="AH20" s="7">
        <v>522.14034417235132</v>
      </c>
      <c r="AI20" s="7">
        <v>538.86677516495638</v>
      </c>
      <c r="AJ20" s="7">
        <v>535.96501782419318</v>
      </c>
      <c r="AK20" s="7">
        <v>528.32173873663407</v>
      </c>
      <c r="AL20" s="7">
        <v>524.10025584397602</v>
      </c>
      <c r="AM20" s="7">
        <v>524.639777541586</v>
      </c>
      <c r="AN20" s="7">
        <v>575.6126039565105</v>
      </c>
      <c r="AO20" s="7">
        <v>592.71789578628352</v>
      </c>
      <c r="AP20" s="7">
        <v>547.77933526871493</v>
      </c>
      <c r="AQ20" s="7">
        <v>499.20248647270859</v>
      </c>
      <c r="AR20" s="7">
        <v>501.15149659449145</v>
      </c>
      <c r="AS20" s="7">
        <v>526.66936129793623</v>
      </c>
      <c r="AT20" s="7">
        <v>573.12122893240746</v>
      </c>
      <c r="AU20" s="7">
        <v>608.96067793802229</v>
      </c>
      <c r="AV20" s="7">
        <v>648.96651041458631</v>
      </c>
      <c r="AW20" s="7">
        <v>638.83054467636714</v>
      </c>
      <c r="AX20" s="7">
        <v>646.37123411945004</v>
      </c>
      <c r="AY20" s="7">
        <v>663.57284601374033</v>
      </c>
      <c r="AZ20" s="7">
        <v>680.61511264649721</v>
      </c>
      <c r="BA20" s="7">
        <v>698.72894263184253</v>
      </c>
      <c r="BB20" s="7">
        <v>674.18812085029083</v>
      </c>
      <c r="BC20" s="7">
        <v>625.55193429914152</v>
      </c>
      <c r="BD20" s="7">
        <v>626.16886197026531</v>
      </c>
      <c r="BE20" s="7">
        <v>642.03450154187851</v>
      </c>
      <c r="BF20" s="7">
        <v>613.1989696512893</v>
      </c>
      <c r="BG20" s="7">
        <v>600.8584633812236</v>
      </c>
      <c r="BH20" s="7">
        <v>819.58866421890787</v>
      </c>
      <c r="BI20" s="7">
        <v>819.47331145768396</v>
      </c>
      <c r="BJ20" s="7">
        <v>810.08515028821762</v>
      </c>
      <c r="BK20" s="7">
        <v>804.78681639905847</v>
      </c>
      <c r="BL20" s="7">
        <v>810.84951484920907</v>
      </c>
      <c r="BM20" s="7">
        <v>780.4390490562896</v>
      </c>
      <c r="BN20" s="7">
        <v>742.26649439503808</v>
      </c>
      <c r="BO20" s="7">
        <v>678.83334797287887</v>
      </c>
      <c r="BP20" s="7">
        <v>611.45642666328479</v>
      </c>
      <c r="BQ20" s="7">
        <v>763.30494419477122</v>
      </c>
      <c r="BR20" s="7">
        <v>710.8865936781965</v>
      </c>
      <c r="BS20" s="7">
        <v>880.57072716071468</v>
      </c>
      <c r="BT20" s="7">
        <f>+[5]A!$F$154</f>
        <v>811.5603837235991</v>
      </c>
      <c r="BU20" s="7">
        <f>+[5]A!$F$155</f>
        <v>823.35251901873437</v>
      </c>
      <c r="BV20" s="7">
        <f>+[5]A!$F$156</f>
        <v>761.58029404860542</v>
      </c>
      <c r="BW20" s="7">
        <f>+[5]A!$F$157</f>
        <v>761.98802143550245</v>
      </c>
      <c r="BX20" s="7">
        <f>+[5]A!$F$158</f>
        <v>932.38027202274134</v>
      </c>
      <c r="BY20" s="69">
        <f>+[5]A!$F$161</f>
        <v>736.15494013789032</v>
      </c>
      <c r="BZ20" s="69">
        <f>+[5]A!$F$162</f>
        <v>807.4132964266131</v>
      </c>
      <c r="CA20" s="69">
        <f>+[5]A!$F$163</f>
        <v>756.88933941820767</v>
      </c>
      <c r="CB20" s="69">
        <f>+[5]A!$F$164</f>
        <v>721.39896313707652</v>
      </c>
      <c r="CC20" s="69">
        <f>+[5]A!$F$165</f>
        <v>848.12104014911631</v>
      </c>
      <c r="CD20" s="69">
        <f>+[5]A!$F$166</f>
        <v>735.96869038757393</v>
      </c>
      <c r="CE20" s="69">
        <f>+[5]A!$F$167</f>
        <v>695.5923088342588</v>
      </c>
      <c r="CI20" s="7"/>
      <c r="CJ20" s="7"/>
    </row>
    <row r="21" spans="2:88">
      <c r="B21" s="59" t="s">
        <v>55</v>
      </c>
      <c r="C21" s="54" t="s">
        <v>64</v>
      </c>
      <c r="D21" s="60" t="s">
        <v>21</v>
      </c>
      <c r="E21" s="62">
        <v>3.5</v>
      </c>
      <c r="F21" s="62">
        <v>3.5</v>
      </c>
      <c r="G21" s="62">
        <v>3.5</v>
      </c>
      <c r="H21" s="62">
        <v>3.5</v>
      </c>
      <c r="I21" s="63">
        <v>3.5</v>
      </c>
      <c r="J21" s="63">
        <v>3.5</v>
      </c>
      <c r="K21" s="63">
        <v>3.5</v>
      </c>
      <c r="L21" s="63">
        <v>3.5</v>
      </c>
      <c r="M21" s="63">
        <v>3.5</v>
      </c>
      <c r="N21" s="63">
        <v>3.5</v>
      </c>
      <c r="O21" s="63">
        <v>3.5</v>
      </c>
      <c r="P21" s="63">
        <v>3.5</v>
      </c>
      <c r="Q21" s="63">
        <v>3.5</v>
      </c>
      <c r="R21" s="63">
        <v>3.5</v>
      </c>
      <c r="S21" s="63">
        <v>3.5</v>
      </c>
      <c r="T21" s="63">
        <v>3.4</v>
      </c>
      <c r="U21" s="63">
        <v>3.4</v>
      </c>
      <c r="V21" s="63">
        <v>3.4</v>
      </c>
      <c r="W21" s="63">
        <v>3.4</v>
      </c>
      <c r="X21" s="63">
        <v>3.4</v>
      </c>
      <c r="Y21" s="67">
        <v>3.4</v>
      </c>
      <c r="Z21" s="67">
        <v>3.4</v>
      </c>
      <c r="AA21" s="67">
        <v>3.4</v>
      </c>
      <c r="AB21" s="67">
        <v>3.4</v>
      </c>
      <c r="AC21" s="7">
        <v>3.439578287769784</v>
      </c>
      <c r="AD21" s="7">
        <v>3.439578287769784</v>
      </c>
      <c r="AE21" s="7">
        <v>3.439578287769784</v>
      </c>
      <c r="AF21" s="7">
        <v>3.439578287769784</v>
      </c>
      <c r="AG21" s="7">
        <v>3.439578287769784</v>
      </c>
      <c r="AH21" s="7">
        <v>3.439578287769784</v>
      </c>
      <c r="AI21" s="7">
        <v>3.439578287769784</v>
      </c>
      <c r="AJ21" s="7">
        <v>3.439578287769784</v>
      </c>
      <c r="AK21" s="7">
        <v>3.439578287769784</v>
      </c>
      <c r="AL21" s="7">
        <v>3.439578287769784</v>
      </c>
      <c r="AM21" s="7">
        <v>3.439578287769784</v>
      </c>
      <c r="AN21" s="7">
        <v>3.439578287769784</v>
      </c>
      <c r="AO21" s="7">
        <v>3.439578287769784</v>
      </c>
      <c r="AP21" s="7">
        <v>3.439578287769784</v>
      </c>
      <c r="AQ21" s="7">
        <v>3.439578287769784</v>
      </c>
      <c r="AR21" s="7">
        <v>3.439578287769784</v>
      </c>
      <c r="AS21" s="7">
        <v>3.439578287769784</v>
      </c>
      <c r="AT21" s="7">
        <v>3.439578287769784</v>
      </c>
      <c r="AU21" s="7">
        <v>3.439578287769784</v>
      </c>
      <c r="AV21" s="7">
        <v>3.439578287769784</v>
      </c>
      <c r="AW21" s="7">
        <v>3.439578287769784</v>
      </c>
      <c r="AX21" s="7">
        <v>3.439578287769784</v>
      </c>
      <c r="AY21" s="7">
        <v>3.439578287769784</v>
      </c>
      <c r="AZ21" s="7">
        <v>3.439578287769784</v>
      </c>
      <c r="BA21" s="7">
        <v>3.439578287769784</v>
      </c>
      <c r="BB21" s="7">
        <v>3.439578287769784</v>
      </c>
      <c r="BC21" s="7">
        <v>3.439578287769784</v>
      </c>
      <c r="BD21" s="7">
        <v>3.439578287769784</v>
      </c>
      <c r="BE21" s="7">
        <v>3.439578287769784</v>
      </c>
      <c r="BF21" s="7">
        <v>3.439578287769784</v>
      </c>
      <c r="BG21" s="7">
        <v>3.439578287769784</v>
      </c>
      <c r="BH21" s="7">
        <v>3.439578287769784</v>
      </c>
      <c r="BI21" s="7">
        <v>3.439578287769784</v>
      </c>
      <c r="BJ21" s="7">
        <v>3.439578287769784</v>
      </c>
      <c r="BK21" s="7">
        <v>3.439578287769784</v>
      </c>
      <c r="BL21" s="7">
        <v>3.439578287769784</v>
      </c>
      <c r="BM21" s="7">
        <v>3.439578287769784</v>
      </c>
      <c r="BN21" s="7">
        <v>3.439578287769784</v>
      </c>
      <c r="BO21" s="7">
        <v>3.439578287769784</v>
      </c>
      <c r="BP21" s="7">
        <v>3.439578287769784</v>
      </c>
      <c r="BQ21" s="7">
        <v>3.439578287769784</v>
      </c>
      <c r="BR21" s="7">
        <v>3.439578287769784</v>
      </c>
      <c r="BS21" s="7">
        <v>3.439578287769784</v>
      </c>
      <c r="BT21" s="7">
        <f>+[5]A!$G$154</f>
        <v>3.439578287769784</v>
      </c>
      <c r="BU21" s="7">
        <f>+[5]A!$G$155</f>
        <v>3.439578287769784</v>
      </c>
      <c r="BV21" s="7">
        <f>+[5]A!$G$156</f>
        <v>3.439578287769784</v>
      </c>
      <c r="BW21" s="7">
        <f>+[5]A!$G$157</f>
        <v>3.439578287769784</v>
      </c>
      <c r="BX21" s="7">
        <f>+[5]A!$G$158</f>
        <v>3.439578287769784</v>
      </c>
      <c r="BY21" s="69">
        <f>+[5]A!$G$161</f>
        <v>3.439578287769784</v>
      </c>
      <c r="BZ21" s="69">
        <f>+[5]A!$G$162</f>
        <v>3.439578287769784</v>
      </c>
      <c r="CA21" s="69">
        <f>+[5]A!$G$163</f>
        <v>3.439578287769784</v>
      </c>
      <c r="CB21" s="69">
        <f>+[5]A!$G$164</f>
        <v>3.439578287769784</v>
      </c>
      <c r="CC21" s="69">
        <f>+[5]A!$G$165</f>
        <v>3.439578287769784</v>
      </c>
      <c r="CD21" s="69">
        <f>+[5]A!$G$166</f>
        <v>3.439578287769784</v>
      </c>
      <c r="CE21" s="69">
        <f>+[5]A!$G$167</f>
        <v>3.439578287769784</v>
      </c>
      <c r="CI21" s="7"/>
      <c r="CJ21" s="7"/>
    </row>
    <row r="22" spans="2:88">
      <c r="B22" s="53" t="s">
        <v>57</v>
      </c>
      <c r="C22" s="54"/>
      <c r="D22" s="60"/>
      <c r="E22" s="62"/>
      <c r="F22" s="62"/>
      <c r="G22" s="62"/>
      <c r="H22" s="62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7"/>
      <c r="Z22" s="67"/>
      <c r="AA22" s="67"/>
      <c r="AB22" s="67"/>
      <c r="BW22" s="7"/>
      <c r="BX22" s="7"/>
      <c r="BY22" s="69"/>
      <c r="BZ22" s="69"/>
      <c r="CA22" s="69"/>
      <c r="CB22" s="69"/>
      <c r="CC22" s="69"/>
      <c r="CD22" s="69"/>
      <c r="CE22" s="69"/>
      <c r="CI22" s="7"/>
      <c r="CJ22" s="7"/>
    </row>
    <row r="23" spans="2:88">
      <c r="B23" s="57" t="s">
        <v>56</v>
      </c>
      <c r="C23" s="54"/>
      <c r="D23" s="60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BW23" s="7"/>
      <c r="BX23" s="7"/>
      <c r="BY23" s="69"/>
      <c r="BZ23" s="69"/>
      <c r="CA23" s="69"/>
      <c r="CB23" s="69"/>
      <c r="CC23" s="69"/>
      <c r="CD23" s="69"/>
      <c r="CE23" s="69"/>
      <c r="CI23" s="7"/>
      <c r="CJ23" s="7"/>
    </row>
    <row r="24" spans="2:88">
      <c r="B24" s="59" t="s">
        <v>53</v>
      </c>
      <c r="C24" s="54" t="s">
        <v>65</v>
      </c>
      <c r="D24" s="60" t="s">
        <v>21</v>
      </c>
      <c r="E24" s="67">
        <v>273.8</v>
      </c>
      <c r="F24" s="67">
        <v>282</v>
      </c>
      <c r="G24" s="67">
        <v>256</v>
      </c>
      <c r="H24" s="67">
        <v>276.39999999999998</v>
      </c>
      <c r="I24" s="67">
        <v>292</v>
      </c>
      <c r="J24" s="67">
        <v>287</v>
      </c>
      <c r="K24" s="67">
        <v>293.8</v>
      </c>
      <c r="L24" s="67">
        <v>291.7</v>
      </c>
      <c r="M24" s="67">
        <v>275.7</v>
      </c>
      <c r="N24" s="67">
        <v>283.5</v>
      </c>
      <c r="O24" s="67">
        <v>288</v>
      </c>
      <c r="P24" s="67">
        <v>276.5</v>
      </c>
      <c r="Q24" s="67">
        <v>307.5</v>
      </c>
      <c r="R24" s="67">
        <v>300.60000000000002</v>
      </c>
      <c r="S24" s="67">
        <v>319.39999999999998</v>
      </c>
      <c r="T24" s="67">
        <v>293.5</v>
      </c>
      <c r="U24" s="67">
        <v>289.8</v>
      </c>
      <c r="V24" s="67">
        <v>288.2</v>
      </c>
      <c r="W24" s="67">
        <v>218.7</v>
      </c>
      <c r="X24" s="67">
        <v>293.3</v>
      </c>
      <c r="Y24" s="67">
        <v>277.10000000000002</v>
      </c>
      <c r="Z24" s="67">
        <v>277.5</v>
      </c>
      <c r="AA24" s="67">
        <v>276.8</v>
      </c>
      <c r="AB24" s="67">
        <v>281.3</v>
      </c>
      <c r="AC24" s="7">
        <v>274.64251177347728</v>
      </c>
      <c r="AD24" s="7">
        <v>277.83959261310019</v>
      </c>
      <c r="AE24" s="7">
        <v>296.14287242507407</v>
      </c>
      <c r="AF24" s="7">
        <v>304.75600617621103</v>
      </c>
      <c r="AG24" s="7">
        <v>307.27538803054063</v>
      </c>
      <c r="AH24" s="7">
        <v>308.23387578777619</v>
      </c>
      <c r="AI24" s="7">
        <v>303.33341441442207</v>
      </c>
      <c r="AJ24" s="7">
        <v>310.85876163566905</v>
      </c>
      <c r="AK24" s="7">
        <v>325.15900248223983</v>
      </c>
      <c r="AL24" s="7">
        <v>341.82341707687556</v>
      </c>
      <c r="AM24" s="7">
        <v>336.1643565992502</v>
      </c>
      <c r="AN24" s="7">
        <v>343.6084809567003</v>
      </c>
      <c r="AO24" s="7">
        <v>359.17924242082495</v>
      </c>
      <c r="AP24" s="7">
        <v>387.05836189047966</v>
      </c>
      <c r="AQ24" s="7">
        <v>369.12464368124705</v>
      </c>
      <c r="AR24" s="7">
        <v>389.03977154733809</v>
      </c>
      <c r="AS24" s="7">
        <v>421.68303099732617</v>
      </c>
      <c r="AT24" s="7">
        <v>392.28101273520377</v>
      </c>
      <c r="AU24" s="7">
        <v>379.60108897977227</v>
      </c>
      <c r="AV24" s="7">
        <v>388.31639663257795</v>
      </c>
      <c r="AW24" s="7">
        <v>394.23308728896882</v>
      </c>
      <c r="AX24" s="7">
        <v>388.6605246333333</v>
      </c>
      <c r="AY24" s="7">
        <v>390.85177878187051</v>
      </c>
      <c r="AZ24" s="7">
        <v>396.33482623270976</v>
      </c>
      <c r="BA24" s="7">
        <v>418.75239168666667</v>
      </c>
      <c r="BB24" s="7">
        <v>434.24801076796155</v>
      </c>
      <c r="BC24" s="7">
        <v>429.36198724839329</v>
      </c>
      <c r="BD24" s="7">
        <v>447.8614822084412</v>
      </c>
      <c r="BE24" s="7">
        <v>468.90506647894483</v>
      </c>
      <c r="BF24" s="7">
        <v>482.67805971366897</v>
      </c>
      <c r="BG24" s="7">
        <v>477.25537073477227</v>
      </c>
      <c r="BH24" s="7">
        <v>481.51467020647476</v>
      </c>
      <c r="BI24" s="7">
        <v>464.01172657287844</v>
      </c>
      <c r="BJ24" s="7">
        <v>459.11541060704326</v>
      </c>
      <c r="BK24" s="7">
        <v>473.63484566395118</v>
      </c>
      <c r="BL24" s="7">
        <v>448.52411659018628</v>
      </c>
      <c r="BM24" s="7">
        <v>439.17894863488641</v>
      </c>
      <c r="BN24" s="7">
        <v>455.15507860941887</v>
      </c>
      <c r="BO24" s="7">
        <v>459.70490941052901</v>
      </c>
      <c r="BP24" s="7">
        <v>472.49027944100726</v>
      </c>
      <c r="BQ24" s="7">
        <v>475.02218758847459</v>
      </c>
      <c r="BR24" s="7">
        <v>469.97827769586326</v>
      </c>
      <c r="BS24" s="7">
        <v>465.06433033154684</v>
      </c>
      <c r="BT24" s="7">
        <f>+[5]A!$H$154</f>
        <v>464.09075043411787</v>
      </c>
      <c r="BU24" s="7">
        <f>+[5]A!$H$155</f>
        <v>467.16715307404604</v>
      </c>
      <c r="BV24" s="7">
        <f>+[5]A!$H$156</f>
        <v>447.27433771515871</v>
      </c>
      <c r="BW24" s="7">
        <f>+[5]A!$H$157</f>
        <v>441.57223406463117</v>
      </c>
      <c r="BX24" s="7">
        <f>+[5]A!$H$158</f>
        <v>432.56370148295247</v>
      </c>
      <c r="BY24" s="69">
        <f>+[5]A!$H$161</f>
        <v>445.40591191254498</v>
      </c>
      <c r="BZ24" s="69">
        <f>+[5]A!$H$162</f>
        <v>443.92208150482315</v>
      </c>
      <c r="CA24" s="69">
        <f>+[5]A!$H$163</f>
        <v>438.87875740905565</v>
      </c>
      <c r="CB24" s="69">
        <f>+[5]A!$H$164</f>
        <v>459.62907107201448</v>
      </c>
      <c r="CC24" s="69">
        <f>+[5]A!$H$165</f>
        <v>462.90570629388776</v>
      </c>
      <c r="CD24" s="69">
        <f>+[5]A!$H$166</f>
        <v>462.35404152494294</v>
      </c>
      <c r="CE24" s="69">
        <f>+[5]A!$H$167</f>
        <v>466.45921890850389</v>
      </c>
      <c r="CI24" s="7"/>
      <c r="CJ24" s="7"/>
    </row>
    <row r="25" spans="2:88">
      <c r="B25" s="59" t="s">
        <v>54</v>
      </c>
      <c r="C25" s="54" t="s">
        <v>66</v>
      </c>
      <c r="D25" s="60" t="s">
        <v>21</v>
      </c>
      <c r="E25" s="67">
        <v>352.6</v>
      </c>
      <c r="F25" s="67">
        <v>362.2</v>
      </c>
      <c r="G25" s="67">
        <v>333.1</v>
      </c>
      <c r="H25" s="67">
        <v>353.8</v>
      </c>
      <c r="I25" s="67">
        <v>373.1</v>
      </c>
      <c r="J25" s="67">
        <v>371.6</v>
      </c>
      <c r="K25" s="67">
        <v>383.9</v>
      </c>
      <c r="L25" s="67">
        <v>384.1</v>
      </c>
      <c r="M25" s="67">
        <v>367.9</v>
      </c>
      <c r="N25" s="67">
        <v>379.4</v>
      </c>
      <c r="O25" s="67">
        <v>388.1</v>
      </c>
      <c r="P25" s="67">
        <v>380.5</v>
      </c>
      <c r="Q25" s="67">
        <v>410</v>
      </c>
      <c r="R25" s="67">
        <v>408.8</v>
      </c>
      <c r="S25" s="67">
        <v>422.5</v>
      </c>
      <c r="T25" s="67">
        <v>418.6</v>
      </c>
      <c r="U25" s="67">
        <v>401</v>
      </c>
      <c r="V25" s="67">
        <v>391.1</v>
      </c>
      <c r="W25" s="67">
        <v>410.1</v>
      </c>
      <c r="X25" s="67">
        <v>397.3</v>
      </c>
      <c r="Y25" s="67">
        <v>380.4</v>
      </c>
      <c r="Z25" s="67">
        <v>384</v>
      </c>
      <c r="AA25" s="67">
        <v>387.3</v>
      </c>
      <c r="AB25" s="67">
        <v>385.3</v>
      </c>
      <c r="AC25" s="7">
        <v>376.62129943640292</v>
      </c>
      <c r="AD25" s="7">
        <v>379.84811193549825</v>
      </c>
      <c r="AE25" s="7">
        <v>398.0527144830117</v>
      </c>
      <c r="AF25" s="7">
        <v>410.17428489208635</v>
      </c>
      <c r="AG25" s="7">
        <v>410.0800087480946</v>
      </c>
      <c r="AH25" s="7">
        <v>420.59921962696086</v>
      </c>
      <c r="AI25" s="7">
        <v>409.35347559015349</v>
      </c>
      <c r="AJ25" s="7">
        <v>414.88223441907434</v>
      </c>
      <c r="AK25" s="7">
        <v>428.85056351931416</v>
      </c>
      <c r="AL25" s="7">
        <v>444.57572665845828</v>
      </c>
      <c r="AM25" s="7">
        <v>452.17846880548524</v>
      </c>
      <c r="AN25" s="7">
        <v>451.24387912494967</v>
      </c>
      <c r="AO25" s="7">
        <v>473.10123112451799</v>
      </c>
      <c r="AP25" s="7">
        <v>515.46710524793764</v>
      </c>
      <c r="AQ25" s="7">
        <v>494.1195444141967</v>
      </c>
      <c r="AR25" s="7">
        <v>512.91474771702633</v>
      </c>
      <c r="AS25" s="7">
        <v>547.00913778312952</v>
      </c>
      <c r="AT25" s="7">
        <v>505.51186429563546</v>
      </c>
      <c r="AU25" s="7">
        <v>500.70532198159481</v>
      </c>
      <c r="AV25" s="7">
        <v>515.63341032346523</v>
      </c>
      <c r="AW25" s="7">
        <v>531.01588170033574</v>
      </c>
      <c r="AX25" s="7">
        <v>543.80267228752996</v>
      </c>
      <c r="AY25" s="7">
        <v>529.65233836340531</v>
      </c>
      <c r="AZ25" s="7">
        <v>541.43783537237402</v>
      </c>
      <c r="BA25" s="7">
        <v>538.47963176594726</v>
      </c>
      <c r="BB25" s="7">
        <v>567.85623491592321</v>
      </c>
      <c r="BC25" s="7">
        <v>554.8256073434053</v>
      </c>
      <c r="BD25" s="7">
        <v>562.20395448441241</v>
      </c>
      <c r="BE25" s="7">
        <v>611.32946489947244</v>
      </c>
      <c r="BF25" s="7">
        <v>604.86495324906468</v>
      </c>
      <c r="BG25" s="7">
        <v>604.88951601199051</v>
      </c>
      <c r="BH25" s="7">
        <v>601.74036481342921</v>
      </c>
      <c r="BI25" s="7">
        <v>590.37093083633169</v>
      </c>
      <c r="BJ25" s="7">
        <v>583.08980319908164</v>
      </c>
      <c r="BK25" s="7">
        <v>601.906601657956</v>
      </c>
      <c r="BL25" s="7">
        <v>579.01708958798008</v>
      </c>
      <c r="BM25" s="7">
        <v>581.94718268778809</v>
      </c>
      <c r="BN25" s="7">
        <v>592.70524926553401</v>
      </c>
      <c r="BO25" s="7">
        <v>611.87316158885039</v>
      </c>
      <c r="BP25" s="7">
        <v>609.25524412470031</v>
      </c>
      <c r="BQ25" s="7">
        <v>615.53490003777915</v>
      </c>
      <c r="BR25" s="7">
        <v>629.58499929749394</v>
      </c>
      <c r="BS25" s="7">
        <v>621.12581904392096</v>
      </c>
      <c r="BT25" s="7">
        <f>+[5]A!$I$154</f>
        <v>648.5714854647174</v>
      </c>
      <c r="BU25" s="7">
        <f>+[5]A!$I$155</f>
        <v>624.05020251092856</v>
      </c>
      <c r="BV25" s="7">
        <f>+[5]A!$I$156</f>
        <v>601.58305612057836</v>
      </c>
      <c r="BW25" s="7">
        <f>+[5]A!$I$157</f>
        <v>606.44909743340816</v>
      </c>
      <c r="BX25" s="7">
        <f>+[5]A!$I$158</f>
        <v>593.82922637762874</v>
      </c>
      <c r="BY25" s="69">
        <f>+[5]A!$I$161</f>
        <v>610.30825991182553</v>
      </c>
      <c r="BZ25" s="69">
        <f>+[5]A!$I$162</f>
        <v>606.55551912098622</v>
      </c>
      <c r="CA25" s="69">
        <f>+[5]A!$I$163</f>
        <v>603.42596440080627</v>
      </c>
      <c r="CB25" s="69">
        <f>+[5]A!$I$164</f>
        <v>608.58713360573154</v>
      </c>
      <c r="CC25" s="69">
        <f>+[5]A!$I$165</f>
        <v>617.49120009005082</v>
      </c>
      <c r="CD25" s="69">
        <f>+[5]A!$I$166</f>
        <v>627.11587801923554</v>
      </c>
      <c r="CE25" s="69">
        <f>+[5]A!$I$167</f>
        <v>644.37415885301232</v>
      </c>
      <c r="CI25" s="7"/>
      <c r="CJ25" s="7"/>
    </row>
    <row r="26" spans="2:88">
      <c r="B26" s="59" t="s">
        <v>55</v>
      </c>
      <c r="C26" s="54" t="s">
        <v>67</v>
      </c>
      <c r="D26" s="60" t="s">
        <v>21</v>
      </c>
      <c r="E26" s="67">
        <v>78.8</v>
      </c>
      <c r="F26" s="67">
        <v>80.099999999999994</v>
      </c>
      <c r="G26" s="67">
        <v>77.099999999999994</v>
      </c>
      <c r="H26" s="67">
        <v>77.5</v>
      </c>
      <c r="I26" s="67">
        <v>81.099999999999994</v>
      </c>
      <c r="J26" s="67">
        <v>84.6</v>
      </c>
      <c r="K26" s="67">
        <v>90.1</v>
      </c>
      <c r="L26" s="67">
        <v>92.5</v>
      </c>
      <c r="M26" s="67">
        <v>92.1</v>
      </c>
      <c r="N26" s="67">
        <v>95.9</v>
      </c>
      <c r="O26" s="67">
        <v>100.1</v>
      </c>
      <c r="P26" s="67">
        <v>104</v>
      </c>
      <c r="Q26" s="67">
        <v>102.5</v>
      </c>
      <c r="R26" s="67">
        <v>108.2</v>
      </c>
      <c r="S26" s="67">
        <v>103.2</v>
      </c>
      <c r="T26" s="67">
        <v>125</v>
      </c>
      <c r="U26" s="67">
        <v>111.3</v>
      </c>
      <c r="V26" s="67">
        <v>102.9</v>
      </c>
      <c r="W26" s="67">
        <v>191.3</v>
      </c>
      <c r="X26" s="67">
        <v>104</v>
      </c>
      <c r="Y26" s="67">
        <v>103.2</v>
      </c>
      <c r="Z26" s="67">
        <v>106.5</v>
      </c>
      <c r="AA26" s="67">
        <v>110.5</v>
      </c>
      <c r="AB26" s="67">
        <v>104</v>
      </c>
      <c r="AC26" s="7">
        <v>101.97878766292567</v>
      </c>
      <c r="AD26" s="7">
        <v>102.00851932239807</v>
      </c>
      <c r="AE26" s="7">
        <v>101.90984205793765</v>
      </c>
      <c r="AF26" s="7">
        <v>105.4182787158753</v>
      </c>
      <c r="AG26" s="7">
        <v>102.80462071755396</v>
      </c>
      <c r="AH26" s="7">
        <v>112.36534383918466</v>
      </c>
      <c r="AI26" s="7">
        <v>106.02006117573141</v>
      </c>
      <c r="AJ26" s="7">
        <v>104.02347278340527</v>
      </c>
      <c r="AK26" s="7">
        <v>103.69156103707434</v>
      </c>
      <c r="AL26" s="7">
        <v>102.75230958158275</v>
      </c>
      <c r="AM26" s="7">
        <v>116.01411220623503</v>
      </c>
      <c r="AN26" s="7">
        <v>107.6353981682494</v>
      </c>
      <c r="AO26" s="7">
        <v>113.92198870369305</v>
      </c>
      <c r="AP26" s="7">
        <v>128.40874335745801</v>
      </c>
      <c r="AQ26" s="7">
        <v>124.99490073294965</v>
      </c>
      <c r="AR26" s="7">
        <v>123.87497616968825</v>
      </c>
      <c r="AS26" s="7">
        <v>125.32610678580335</v>
      </c>
      <c r="AT26" s="7">
        <v>113.23085156043167</v>
      </c>
      <c r="AU26" s="7">
        <v>121.10423300182254</v>
      </c>
      <c r="AV26" s="7">
        <v>127.31701369088729</v>
      </c>
      <c r="AW26" s="7">
        <v>136.78279441136689</v>
      </c>
      <c r="AX26" s="7">
        <v>155.14214765419666</v>
      </c>
      <c r="AY26" s="7">
        <v>138.80055958153477</v>
      </c>
      <c r="AZ26" s="7">
        <v>145.10300913966427</v>
      </c>
      <c r="BA26" s="7">
        <v>119.72724007928058</v>
      </c>
      <c r="BB26" s="7">
        <v>133.60822414796164</v>
      </c>
      <c r="BC26" s="7">
        <v>125.463620095012</v>
      </c>
      <c r="BD26" s="7">
        <v>114.34247227597123</v>
      </c>
      <c r="BE26" s="7">
        <v>142.42439842052758</v>
      </c>
      <c r="BF26" s="7">
        <v>122.18689353539568</v>
      </c>
      <c r="BG26" s="7">
        <v>127.63414527721822</v>
      </c>
      <c r="BH26" s="7">
        <v>120.22569460695445</v>
      </c>
      <c r="BI26" s="7">
        <v>126.35920426345325</v>
      </c>
      <c r="BJ26" s="7">
        <v>123.97439259203837</v>
      </c>
      <c r="BK26" s="7">
        <v>128.27175599400482</v>
      </c>
      <c r="BL26" s="7">
        <v>130.49297299779377</v>
      </c>
      <c r="BM26" s="7">
        <v>142.7682340529017</v>
      </c>
      <c r="BN26" s="7">
        <v>137.55017065611511</v>
      </c>
      <c r="BO26" s="7">
        <v>152.16825217832135</v>
      </c>
      <c r="BP26" s="7">
        <v>136.76496468369305</v>
      </c>
      <c r="BQ26" s="7">
        <v>140.51271244930456</v>
      </c>
      <c r="BR26" s="7">
        <v>159.60672160163068</v>
      </c>
      <c r="BS26" s="7">
        <v>156.06148871237411</v>
      </c>
      <c r="BT26" s="7">
        <f>+[5]A!$J$154</f>
        <v>184.48073503059953</v>
      </c>
      <c r="BU26" s="7">
        <f>+[5]A!$J$155</f>
        <v>156.88304943688252</v>
      </c>
      <c r="BV26" s="7">
        <f>+[5]A!$J$156</f>
        <v>154.30871840541968</v>
      </c>
      <c r="BW26" s="7">
        <f>+[5]A!$J$157</f>
        <v>164.87686336877701</v>
      </c>
      <c r="BX26" s="7">
        <f>+[5]A!$J$158</f>
        <v>161.26552489467628</v>
      </c>
      <c r="BY26" s="69">
        <f>+[5]A!$J$161</f>
        <v>164.90234799928055</v>
      </c>
      <c r="BZ26" s="69">
        <f>+[5]A!$J$162</f>
        <v>162.63343761616306</v>
      </c>
      <c r="CA26" s="69">
        <f>+[5]A!$J$163</f>
        <v>164.54720699175058</v>
      </c>
      <c r="CB26" s="69">
        <f>+[5]A!$J$164</f>
        <v>148.95806253371705</v>
      </c>
      <c r="CC26" s="69">
        <f>+[5]A!$J$165</f>
        <v>154.58549379616309</v>
      </c>
      <c r="CD26" s="69">
        <f>+[5]A!$J$166</f>
        <v>164.7618364942926</v>
      </c>
      <c r="CE26" s="69">
        <f>+[5]A!$J$167</f>
        <v>177.9149399445084</v>
      </c>
      <c r="CI26" s="7"/>
      <c r="CJ26" s="7"/>
    </row>
    <row r="27" spans="2:88">
      <c r="B27" s="53" t="s">
        <v>58</v>
      </c>
      <c r="C27" s="54"/>
      <c r="D27" s="60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BW27" s="7"/>
      <c r="BX27" s="7"/>
      <c r="BY27" s="69"/>
      <c r="BZ27" s="69"/>
      <c r="CA27" s="69"/>
      <c r="CB27" s="69"/>
      <c r="CC27" s="69"/>
      <c r="CD27" s="69"/>
      <c r="CE27" s="69"/>
      <c r="CI27" s="7"/>
      <c r="CJ27" s="7"/>
    </row>
    <row r="28" spans="2:88">
      <c r="B28" s="57" t="s">
        <v>56</v>
      </c>
      <c r="C28" s="54"/>
      <c r="D28" s="60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BW28" s="7"/>
      <c r="BX28" s="7"/>
      <c r="BY28" s="69"/>
      <c r="BZ28" s="69"/>
      <c r="CA28" s="69"/>
      <c r="CB28" s="69"/>
      <c r="CC28" s="69"/>
      <c r="CD28" s="69"/>
      <c r="CE28" s="69"/>
      <c r="CI28" s="7"/>
      <c r="CJ28" s="7"/>
    </row>
    <row r="29" spans="2:88">
      <c r="B29" s="59" t="s">
        <v>53</v>
      </c>
      <c r="C29" s="54" t="s">
        <v>68</v>
      </c>
      <c r="D29" s="60" t="s">
        <v>21</v>
      </c>
      <c r="E29" s="67">
        <v>869.3</v>
      </c>
      <c r="F29" s="67">
        <v>872.9</v>
      </c>
      <c r="G29" s="67">
        <v>848.8</v>
      </c>
      <c r="H29" s="67">
        <v>862.4</v>
      </c>
      <c r="I29" s="67">
        <v>879.7</v>
      </c>
      <c r="J29" s="67">
        <v>861.9</v>
      </c>
      <c r="K29" s="67">
        <v>869.2</v>
      </c>
      <c r="L29" s="67">
        <v>865.8</v>
      </c>
      <c r="M29" s="67">
        <v>851.7</v>
      </c>
      <c r="N29" s="67">
        <v>849.5</v>
      </c>
      <c r="O29" s="67">
        <v>847.1</v>
      </c>
      <c r="P29" s="67">
        <v>857.1</v>
      </c>
      <c r="Q29" s="67">
        <v>856.7</v>
      </c>
      <c r="R29" s="67">
        <v>815.7</v>
      </c>
      <c r="S29" s="67">
        <v>814.4</v>
      </c>
      <c r="T29" s="67">
        <v>796.9</v>
      </c>
      <c r="U29" s="67">
        <v>771.7</v>
      </c>
      <c r="V29" s="67">
        <v>758.2</v>
      </c>
      <c r="W29" s="67">
        <v>669.7</v>
      </c>
      <c r="X29" s="67">
        <v>737.5</v>
      </c>
      <c r="Y29" s="67">
        <v>726.3</v>
      </c>
      <c r="Z29" s="67">
        <v>755</v>
      </c>
      <c r="AA29" s="67">
        <v>761.3</v>
      </c>
      <c r="AB29" s="67">
        <v>806.3</v>
      </c>
      <c r="AC29" s="7">
        <v>823.57705578287846</v>
      </c>
      <c r="AD29" s="7">
        <v>808.38352461255408</v>
      </c>
      <c r="AE29" s="7">
        <v>808.4765448803015</v>
      </c>
      <c r="AF29" s="7">
        <v>813.89026077153358</v>
      </c>
      <c r="AG29" s="7">
        <v>828.35658829886097</v>
      </c>
      <c r="AH29" s="7">
        <v>826.93464167235777</v>
      </c>
      <c r="AI29" s="7">
        <v>838.76061129160871</v>
      </c>
      <c r="AJ29" s="7">
        <v>843.3842011720925</v>
      </c>
      <c r="AK29" s="7">
        <v>850.04116293110405</v>
      </c>
      <c r="AL29" s="7">
        <v>862.48409463308178</v>
      </c>
      <c r="AM29" s="7">
        <v>857.36455585306635</v>
      </c>
      <c r="AN29" s="7">
        <v>915.78150662544112</v>
      </c>
      <c r="AO29" s="7">
        <v>948.45755991933868</v>
      </c>
      <c r="AP29" s="7">
        <v>931.39811887142469</v>
      </c>
      <c r="AQ29" s="7">
        <v>864.88755186618585</v>
      </c>
      <c r="AR29" s="7">
        <v>886.75168985405969</v>
      </c>
      <c r="AS29" s="7">
        <v>944.91281400749244</v>
      </c>
      <c r="AT29" s="7">
        <v>961.9626633798415</v>
      </c>
      <c r="AU29" s="7">
        <v>985.12218863002488</v>
      </c>
      <c r="AV29" s="7">
        <v>1033.8433287593944</v>
      </c>
      <c r="AW29" s="7">
        <v>1029.6240536775661</v>
      </c>
      <c r="AX29" s="7">
        <v>1031.5921804650136</v>
      </c>
      <c r="AY29" s="7">
        <v>1050.9850465078409</v>
      </c>
      <c r="AZ29" s="7">
        <v>1073.5103605914371</v>
      </c>
      <c r="BA29" s="7">
        <v>1114.0417560307394</v>
      </c>
      <c r="BB29" s="7">
        <v>1104.9965533304826</v>
      </c>
      <c r="BC29" s="7">
        <v>1051.4743432597652</v>
      </c>
      <c r="BD29" s="7">
        <v>1070.5907658909368</v>
      </c>
      <c r="BE29" s="7">
        <v>1107.4999897330536</v>
      </c>
      <c r="BF29" s="7">
        <v>1092.4374510771886</v>
      </c>
      <c r="BG29" s="7">
        <v>1074.674255828226</v>
      </c>
      <c r="BH29" s="7">
        <v>1297.6637561376128</v>
      </c>
      <c r="BI29" s="7">
        <v>1280.0454597427927</v>
      </c>
      <c r="BJ29" s="7">
        <v>1265.7609826074911</v>
      </c>
      <c r="BK29" s="7">
        <v>1274.98208377524</v>
      </c>
      <c r="BL29" s="7">
        <v>1255.9340531516257</v>
      </c>
      <c r="BM29" s="7">
        <v>1216.178419403406</v>
      </c>
      <c r="BN29" s="7">
        <v>1193.981994716687</v>
      </c>
      <c r="BO29" s="7">
        <v>1135.0986790956381</v>
      </c>
      <c r="BP29" s="7">
        <v>1080.5071278165221</v>
      </c>
      <c r="BQ29" s="7">
        <v>1234.8875534954759</v>
      </c>
      <c r="BR29" s="7">
        <v>1177.4252930862899</v>
      </c>
      <c r="BS29" s="7">
        <v>1342.1954792044917</v>
      </c>
      <c r="BT29" s="7">
        <f>+[5]A!$K$154</f>
        <v>1272.2115558699472</v>
      </c>
      <c r="BU29" s="7">
        <f>+[5]A!$K$155</f>
        <v>1287.0800938050106</v>
      </c>
      <c r="BV29" s="7">
        <f>+[5]A!$K$156</f>
        <v>1205.4150534759942</v>
      </c>
      <c r="BW29" s="7">
        <f>+[5]A!$K$157</f>
        <v>1200.1206772123637</v>
      </c>
      <c r="BX29" s="7">
        <f>+[5]A!$K$158</f>
        <v>1361.5043952179242</v>
      </c>
      <c r="BY29" s="69">
        <f>+[5]A!$K$161</f>
        <v>1178.1212737626656</v>
      </c>
      <c r="BZ29" s="69">
        <f>+[5]A!$K$162</f>
        <v>1247.8957996436664</v>
      </c>
      <c r="CA29" s="69">
        <f>+[5]A!$K$163</f>
        <v>1192.3285185394936</v>
      </c>
      <c r="CB29" s="69">
        <f>+[5]A!$K$164</f>
        <v>1177.5884559213212</v>
      </c>
      <c r="CC29" s="69">
        <f>+[5]A!$K$165</f>
        <v>1307.5871681552342</v>
      </c>
      <c r="CD29" s="69">
        <f>+[5]A!$K$166</f>
        <v>1194.8831536247471</v>
      </c>
      <c r="CE29" s="69">
        <f>+[5]A!$K$167</f>
        <v>1158.611949454993</v>
      </c>
      <c r="CI29" s="7"/>
      <c r="CJ29" s="7"/>
    </row>
    <row r="30" spans="2:88">
      <c r="B30" s="59" t="s">
        <v>54</v>
      </c>
      <c r="C30" s="54" t="s">
        <v>69</v>
      </c>
      <c r="D30" s="60" t="s">
        <v>21</v>
      </c>
      <c r="E30" s="67">
        <v>951.5</v>
      </c>
      <c r="F30" s="67">
        <v>956.5</v>
      </c>
      <c r="G30" s="67">
        <v>929.3</v>
      </c>
      <c r="H30" s="67">
        <v>943.3</v>
      </c>
      <c r="I30" s="67">
        <v>964.3</v>
      </c>
      <c r="J30" s="67">
        <v>950</v>
      </c>
      <c r="K30" s="67">
        <v>962.7</v>
      </c>
      <c r="L30" s="67">
        <v>961.7</v>
      </c>
      <c r="M30" s="67">
        <v>947.3</v>
      </c>
      <c r="N30" s="67">
        <v>948.9</v>
      </c>
      <c r="O30" s="67">
        <v>950.7</v>
      </c>
      <c r="P30" s="67">
        <v>964.5</v>
      </c>
      <c r="Q30" s="67">
        <v>962.8</v>
      </c>
      <c r="R30" s="67">
        <v>927.3</v>
      </c>
      <c r="S30" s="67">
        <v>921.1</v>
      </c>
      <c r="T30" s="67">
        <v>925.4</v>
      </c>
      <c r="U30" s="67">
        <v>886.4</v>
      </c>
      <c r="V30" s="67">
        <v>864.5</v>
      </c>
      <c r="W30" s="67">
        <v>864.5</v>
      </c>
      <c r="X30" s="67">
        <v>845</v>
      </c>
      <c r="Y30" s="67">
        <v>833</v>
      </c>
      <c r="Z30" s="67">
        <v>864.9</v>
      </c>
      <c r="AA30" s="67">
        <v>875.3</v>
      </c>
      <c r="AB30" s="67">
        <v>913.7</v>
      </c>
      <c r="AC30" s="7">
        <v>928.99542173357395</v>
      </c>
      <c r="AD30" s="7">
        <v>913.83162222272199</v>
      </c>
      <c r="AE30" s="7">
        <v>913.82596522600898</v>
      </c>
      <c r="AF30" s="7">
        <v>922.74811777517868</v>
      </c>
      <c r="AG30" s="7">
        <v>934.60078730418468</v>
      </c>
      <c r="AH30" s="7">
        <v>942.73956379931224</v>
      </c>
      <c r="AI30" s="7">
        <v>948.22025075510987</v>
      </c>
      <c r="AJ30" s="7">
        <v>950.84725224326758</v>
      </c>
      <c r="AK30" s="7">
        <v>957.17230225594824</v>
      </c>
      <c r="AL30" s="7">
        <v>968.67598250243429</v>
      </c>
      <c r="AM30" s="7">
        <v>976.81824634707118</v>
      </c>
      <c r="AN30" s="7">
        <v>1026.8564830814603</v>
      </c>
      <c r="AO30" s="7">
        <v>1065.8191269108015</v>
      </c>
      <c r="AP30" s="7">
        <v>1063.2464405166525</v>
      </c>
      <c r="AQ30" s="7">
        <v>993.32203088690528</v>
      </c>
      <c r="AR30" s="7">
        <v>1014.0662443115177</v>
      </c>
      <c r="AS30" s="7">
        <v>1073.6784990810656</v>
      </c>
      <c r="AT30" s="7">
        <v>1078.633093228043</v>
      </c>
      <c r="AU30" s="7">
        <v>1109.6659999196172</v>
      </c>
      <c r="AV30" s="7">
        <v>1164.5999207380514</v>
      </c>
      <c r="AW30" s="7">
        <v>1169.8464263767028</v>
      </c>
      <c r="AX30" s="7">
        <v>1190.17390640698</v>
      </c>
      <c r="AY30" s="7">
        <v>1193.2251843771455</v>
      </c>
      <c r="AZ30" s="7">
        <v>1222.0529480188711</v>
      </c>
      <c r="BA30" s="7">
        <v>1237.2085743977898</v>
      </c>
      <c r="BB30" s="7">
        <v>1242.044355766214</v>
      </c>
      <c r="BC30" s="7">
        <v>1180.3775416425469</v>
      </c>
      <c r="BD30" s="7">
        <v>1188.3728164546778</v>
      </c>
      <c r="BE30" s="7">
        <v>1253.3639664413508</v>
      </c>
      <c r="BF30" s="7">
        <v>1218.0639229003541</v>
      </c>
      <c r="BG30" s="7">
        <v>1205.7479793932141</v>
      </c>
      <c r="BH30" s="7">
        <v>1421.3290290323371</v>
      </c>
      <c r="BI30" s="7">
        <v>1409.8442422940157</v>
      </c>
      <c r="BJ30" s="7">
        <v>1393.1749534872993</v>
      </c>
      <c r="BK30" s="7">
        <v>1406.6934180570145</v>
      </c>
      <c r="BL30" s="7">
        <v>1389.8666044371892</v>
      </c>
      <c r="BM30" s="7">
        <v>1362.3862317440776</v>
      </c>
      <c r="BN30" s="7">
        <v>1334.971743660572</v>
      </c>
      <c r="BO30" s="7">
        <v>1290.7065095617293</v>
      </c>
      <c r="BP30" s="7">
        <v>1220.711670787985</v>
      </c>
      <c r="BQ30" s="7">
        <v>1378.8398442325504</v>
      </c>
      <c r="BR30" s="7">
        <v>1340.4715929756903</v>
      </c>
      <c r="BS30" s="7">
        <v>1501.6965462046355</v>
      </c>
      <c r="BT30" s="7">
        <f>+[5]A!$L$154</f>
        <v>1460.1318691883166</v>
      </c>
      <c r="BU30" s="7">
        <f>+[5]A!$L$155</f>
        <v>1447.4027215296628</v>
      </c>
      <c r="BV30" s="7">
        <f>+[5]A!$L$156</f>
        <v>1363.1633501691838</v>
      </c>
      <c r="BW30" s="7">
        <f>+[5]A!$L$157</f>
        <v>1368.4371188689106</v>
      </c>
      <c r="BX30" s="7">
        <f>+[5]A!$L$158</f>
        <v>1526.2094984003702</v>
      </c>
      <c r="BY30" s="69">
        <f>+[5]A!$L$161</f>
        <v>1346.4632000497159</v>
      </c>
      <c r="BZ30" s="69">
        <f>+[5]A!$L$162</f>
        <v>1413.9688155475992</v>
      </c>
      <c r="CA30" s="69">
        <f>+[5]A!$L$163</f>
        <v>1360.3153038190139</v>
      </c>
      <c r="CB30" s="69">
        <f>+[5]A!$L$164</f>
        <v>1329.9860967428081</v>
      </c>
      <c r="CC30" s="69">
        <f>+[5]A!$L$165</f>
        <v>1465.612240239167</v>
      </c>
      <c r="CD30" s="69">
        <f>+[5]A!$L$166</f>
        <v>1363.0845684068095</v>
      </c>
      <c r="CE30" s="69">
        <f>+[5]A!$L$167</f>
        <v>1339.9664676872712</v>
      </c>
      <c r="CI30" s="7"/>
      <c r="CJ30" s="7"/>
    </row>
    <row r="31" spans="2:88">
      <c r="B31" s="59" t="s">
        <v>55</v>
      </c>
      <c r="C31" s="54" t="s">
        <v>70</v>
      </c>
      <c r="D31" s="60" t="s">
        <v>21</v>
      </c>
      <c r="E31" s="67">
        <v>82.2</v>
      </c>
      <c r="F31" s="67">
        <v>83.6</v>
      </c>
      <c r="G31" s="67">
        <v>80.599999999999994</v>
      </c>
      <c r="H31" s="67">
        <v>80.900000000000006</v>
      </c>
      <c r="I31" s="67">
        <v>84.6</v>
      </c>
      <c r="J31" s="67">
        <v>88.1</v>
      </c>
      <c r="K31" s="67">
        <v>93.6</v>
      </c>
      <c r="L31" s="67">
        <v>95.9</v>
      </c>
      <c r="M31" s="67">
        <v>95.6</v>
      </c>
      <c r="N31" s="67">
        <v>99.4</v>
      </c>
      <c r="O31" s="67">
        <v>103.6</v>
      </c>
      <c r="P31" s="67">
        <v>107.4</v>
      </c>
      <c r="Q31" s="67">
        <v>106</v>
      </c>
      <c r="R31" s="67">
        <v>111.7</v>
      </c>
      <c r="S31" s="67">
        <v>106.7</v>
      </c>
      <c r="T31" s="67">
        <v>128.5</v>
      </c>
      <c r="U31" s="67">
        <v>114.7</v>
      </c>
      <c r="V31" s="67">
        <v>106.3</v>
      </c>
      <c r="W31" s="67">
        <v>194.8</v>
      </c>
      <c r="X31" s="67">
        <v>107.5</v>
      </c>
      <c r="Y31" s="67">
        <v>106.7</v>
      </c>
      <c r="Z31" s="67">
        <v>109.9</v>
      </c>
      <c r="AA31" s="67">
        <v>114</v>
      </c>
      <c r="AB31" s="67">
        <v>107.5</v>
      </c>
      <c r="AC31" s="7">
        <v>105.41836595069546</v>
      </c>
      <c r="AD31" s="7">
        <v>105.44809761016785</v>
      </c>
      <c r="AE31" s="7">
        <v>105.34942034570744</v>
      </c>
      <c r="AF31" s="7">
        <v>108.85785700364508</v>
      </c>
      <c r="AG31" s="7">
        <v>106.24419900532374</v>
      </c>
      <c r="AH31" s="7">
        <v>115.80492212695444</v>
      </c>
      <c r="AI31" s="7">
        <v>109.45963946350119</v>
      </c>
      <c r="AJ31" s="7">
        <v>107.46305107117504</v>
      </c>
      <c r="AK31" s="7">
        <v>107.13113932484413</v>
      </c>
      <c r="AL31" s="7">
        <v>106.19188786935254</v>
      </c>
      <c r="AM31" s="7">
        <v>119.4536904940048</v>
      </c>
      <c r="AN31" s="7">
        <v>111.07497645601919</v>
      </c>
      <c r="AO31" s="7">
        <v>117.36156699146284</v>
      </c>
      <c r="AP31" s="7">
        <v>131.8483216452278</v>
      </c>
      <c r="AQ31" s="7">
        <v>128.43447902071944</v>
      </c>
      <c r="AR31" s="7">
        <v>127.31455445745803</v>
      </c>
      <c r="AS31" s="7">
        <v>128.76568507357314</v>
      </c>
      <c r="AT31" s="7">
        <v>116.67042984820145</v>
      </c>
      <c r="AU31" s="7">
        <v>124.54381128959233</v>
      </c>
      <c r="AV31" s="7">
        <v>130.75659197865707</v>
      </c>
      <c r="AW31" s="7">
        <v>140.22237269913668</v>
      </c>
      <c r="AX31" s="7">
        <v>158.58172594196645</v>
      </c>
      <c r="AY31" s="7">
        <v>142.24013786930456</v>
      </c>
      <c r="AZ31" s="7">
        <v>148.54258742743406</v>
      </c>
      <c r="BA31" s="7">
        <v>123.16681836705035</v>
      </c>
      <c r="BB31" s="7">
        <v>137.04780243573143</v>
      </c>
      <c r="BC31" s="7">
        <v>128.9031983827818</v>
      </c>
      <c r="BD31" s="7">
        <v>117.78205056374102</v>
      </c>
      <c r="BE31" s="7">
        <v>145.86397670829737</v>
      </c>
      <c r="BF31" s="7">
        <v>125.62647182316547</v>
      </c>
      <c r="BG31" s="7">
        <v>131.073723564988</v>
      </c>
      <c r="BH31" s="7">
        <v>123.66527289472424</v>
      </c>
      <c r="BI31" s="7">
        <v>129.79878255122304</v>
      </c>
      <c r="BJ31" s="7">
        <v>127.41397087980815</v>
      </c>
      <c r="BK31" s="7">
        <v>131.71133428177461</v>
      </c>
      <c r="BL31" s="7">
        <v>133.93255128556356</v>
      </c>
      <c r="BM31" s="7">
        <v>146.2078123406715</v>
      </c>
      <c r="BN31" s="7">
        <v>140.9897489438849</v>
      </c>
      <c r="BO31" s="7">
        <v>155.60783046609114</v>
      </c>
      <c r="BP31" s="7">
        <v>140.20454297146284</v>
      </c>
      <c r="BQ31" s="7">
        <v>143.95229073707435</v>
      </c>
      <c r="BR31" s="7">
        <v>163.04629988940047</v>
      </c>
      <c r="BS31" s="7">
        <v>159.50106700014391</v>
      </c>
      <c r="BT31" s="7">
        <f>+[5]A!$M$154</f>
        <v>187.92031331836932</v>
      </c>
      <c r="BU31" s="7">
        <f>+[5]A!$M$155</f>
        <v>160.32262772465231</v>
      </c>
      <c r="BV31" s="7">
        <f>+[5]A!$M$156</f>
        <v>157.74829669318947</v>
      </c>
      <c r="BW31" s="7">
        <f>+[5]A!$M$157</f>
        <v>168.3164416565468</v>
      </c>
      <c r="BX31" s="7">
        <f>+[5]A!$M$158</f>
        <v>164.70510318244607</v>
      </c>
      <c r="BY31" s="69">
        <f>+[5]A!$M$161</f>
        <v>168.34192628705034</v>
      </c>
      <c r="BZ31" s="69">
        <f>+[5]A!$M$162</f>
        <v>166.07301590393286</v>
      </c>
      <c r="CA31" s="69">
        <f>+[5]A!$M$163</f>
        <v>167.98678527952038</v>
      </c>
      <c r="CB31" s="69">
        <f>+[5]A!$M$164</f>
        <v>152.39764082148685</v>
      </c>
      <c r="CC31" s="69">
        <f>+[5]A!$M$165</f>
        <v>158.02507208393288</v>
      </c>
      <c r="CD31" s="69">
        <f>+[5]A!$M$166</f>
        <v>168.20141478206239</v>
      </c>
      <c r="CE31" s="69">
        <f>+[5]A!$M$167</f>
        <v>181.3545182322782</v>
      </c>
      <c r="CI31" s="7"/>
      <c r="CJ31" s="7"/>
    </row>
  </sheetData>
  <conditionalFormatting sqref="D11">
    <cfRule type="duplicateValues" dxfId="52" priority="29"/>
  </conditionalFormatting>
  <conditionalFormatting sqref="O12:BD12 BJ12:BP12 CK12:DQ12">
    <cfRule type="duplicateValues" dxfId="51" priority="27"/>
  </conditionalFormatting>
  <conditionalFormatting sqref="C7">
    <cfRule type="duplicateValues" dxfId="50" priority="25"/>
  </conditionalFormatting>
  <conditionalFormatting sqref="C13">
    <cfRule type="duplicateValues" dxfId="49" priority="24"/>
  </conditionalFormatting>
  <conditionalFormatting sqref="C15:C31">
    <cfRule type="duplicateValues" dxfId="48" priority="23"/>
  </conditionalFormatting>
  <conditionalFormatting sqref="CK12:XFD12 C10:D10 C1:D1 C32:D1048576 A12:BD12 BJ12:BP12">
    <cfRule type="duplicateValues" dxfId="47" priority="31"/>
  </conditionalFormatting>
  <conditionalFormatting sqref="BE12:BI12">
    <cfRule type="duplicateValues" dxfId="46" priority="21"/>
  </conditionalFormatting>
  <conditionalFormatting sqref="BE12:BI12">
    <cfRule type="duplicateValues" dxfId="45" priority="22"/>
  </conditionalFormatting>
  <conditionalFormatting sqref="BQ12:BT12">
    <cfRule type="duplicateValues" dxfId="44" priority="19"/>
  </conditionalFormatting>
  <conditionalFormatting sqref="BQ12:BT12">
    <cfRule type="duplicateValues" dxfId="43" priority="20"/>
  </conditionalFormatting>
  <conditionalFormatting sqref="BU12">
    <cfRule type="duplicateValues" dxfId="42" priority="17"/>
  </conditionalFormatting>
  <conditionalFormatting sqref="BU12">
    <cfRule type="duplicateValues" dxfId="41" priority="18"/>
  </conditionalFormatting>
  <conditionalFormatting sqref="BV12">
    <cfRule type="duplicateValues" dxfId="40" priority="15"/>
  </conditionalFormatting>
  <conditionalFormatting sqref="BV12">
    <cfRule type="duplicateValues" dxfId="39" priority="16"/>
  </conditionalFormatting>
  <conditionalFormatting sqref="BW12:CJ12">
    <cfRule type="duplicateValues" dxfId="38" priority="9"/>
  </conditionalFormatting>
  <conditionalFormatting sqref="BW12:CJ12">
    <cfRule type="duplicateValues" dxfId="37" priority="10"/>
  </conditionalFormatting>
  <conditionalFormatting sqref="BY12:CB12">
    <cfRule type="duplicateValues" dxfId="36" priority="8"/>
  </conditionalFormatting>
  <conditionalFormatting sqref="BY12:CB12">
    <cfRule type="duplicateValues" dxfId="35" priority="7"/>
  </conditionalFormatting>
  <conditionalFormatting sqref="CC12:CF12">
    <cfRule type="duplicateValues" dxfId="34" priority="6"/>
  </conditionalFormatting>
  <conditionalFormatting sqref="CC12:CF12">
    <cfRule type="duplicateValues" dxfId="33" priority="5"/>
  </conditionalFormatting>
  <conditionalFormatting sqref="CG12">
    <cfRule type="duplicateValues" dxfId="32" priority="4"/>
  </conditionalFormatting>
  <conditionalFormatting sqref="CG12">
    <cfRule type="duplicateValues" dxfId="31" priority="3"/>
  </conditionalFormatting>
  <conditionalFormatting sqref="CH12">
    <cfRule type="duplicateValues" dxfId="30" priority="2"/>
  </conditionalFormatting>
  <conditionalFormatting sqref="CH12">
    <cfRule type="duplicateValues" dxfId="29" priority="1"/>
  </conditionalFormatting>
  <dataValidations disablePrompts="1" count="1">
    <dataValidation type="list" allowBlank="1" showInputMessage="1" showErrorMessage="1" sqref="B8">
      <formula1>$WTY$4:$WTY$6</formula1>
    </dataValidation>
  </dataValidations>
  <pageMargins left="0.7" right="0.7" top="0.75" bottom="0.75" header="0.3" footer="0.3"/>
  <pageSetup orientation="portrait" r:id="rId1"/>
  <customProperties>
    <customPr name="QAA_DRILLPATH_NOD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dimension ref="A1:WTZ31"/>
  <sheetViews>
    <sheetView topLeftCell="C1" zoomScaleNormal="100" workbookViewId="0">
      <pane xSplit="2" ySplit="12" topLeftCell="DN13" activePane="bottomRight" state="frozen"/>
      <selection activeCell="AY31" sqref="AY31"/>
      <selection pane="topRight" activeCell="AY31" sqref="AY31"/>
      <selection pane="bottomLeft" activeCell="AY31" sqref="AY31"/>
      <selection pane="bottomRight" activeCell="EA14" sqref="EA14"/>
    </sheetView>
  </sheetViews>
  <sheetFormatPr defaultColWidth="9.140625" defaultRowHeight="15"/>
  <cols>
    <col min="1" max="1" width="22.5703125" style="8" bestFit="1" customWidth="1"/>
    <col min="2" max="2" width="51.5703125" style="8" bestFit="1" customWidth="1"/>
    <col min="3" max="3" width="24" style="7" bestFit="1" customWidth="1"/>
    <col min="4" max="4" width="14.42578125" style="7" customWidth="1"/>
    <col min="5" max="20" width="11.42578125" style="7" bestFit="1" customWidth="1"/>
    <col min="21" max="23" width="11.5703125" style="7" bestFit="1" customWidth="1"/>
    <col min="24" max="16092" width="9.140625" style="7"/>
    <col min="16093" max="16094" width="9.140625" style="2"/>
    <col min="16095" max="16384" width="9.140625" style="7"/>
  </cols>
  <sheetData>
    <row r="1" spans="1:138 16093:16094" s="5" customFormat="1" ht="10.5" customHeight="1" thickBot="1">
      <c r="A1" s="3"/>
      <c r="B1" s="3"/>
      <c r="C1" s="4"/>
      <c r="D1" s="16"/>
      <c r="WTY1" s="1"/>
      <c r="WTZ1" s="1"/>
    </row>
    <row r="2" spans="1:138 16093:16094" s="5" customFormat="1">
      <c r="A2" s="17" t="s">
        <v>17</v>
      </c>
      <c r="B2" s="20" t="s">
        <v>13</v>
      </c>
      <c r="C2" s="34" t="s">
        <v>15</v>
      </c>
      <c r="WTY2" s="1"/>
      <c r="WTZ2" s="1"/>
    </row>
    <row r="3" spans="1:138 16093:16094" s="5" customFormat="1">
      <c r="A3" s="18" t="s">
        <v>18</v>
      </c>
      <c r="B3" s="21" t="s">
        <v>14</v>
      </c>
      <c r="C3" s="35" t="s">
        <v>16</v>
      </c>
      <c r="WTY3" s="1"/>
      <c r="WTZ3" s="1"/>
    </row>
    <row r="4" spans="1:138 16093:16094" s="5" customFormat="1">
      <c r="A4" s="19" t="s">
        <v>0</v>
      </c>
      <c r="B4" s="22" t="s">
        <v>49</v>
      </c>
      <c r="C4" s="35" t="s">
        <v>9</v>
      </c>
      <c r="WTY4" s="1" t="s">
        <v>5</v>
      </c>
      <c r="WTZ4" s="1">
        <v>0</v>
      </c>
    </row>
    <row r="5" spans="1:138 16093:16094" s="5" customFormat="1">
      <c r="A5" s="18" t="s">
        <v>1</v>
      </c>
      <c r="B5" s="23" t="s">
        <v>23</v>
      </c>
      <c r="C5" s="35" t="s">
        <v>7</v>
      </c>
      <c r="WTY5" s="1" t="s">
        <v>12</v>
      </c>
      <c r="WTZ5" s="1">
        <v>3</v>
      </c>
    </row>
    <row r="6" spans="1:138 16093:16094" s="5" customFormat="1">
      <c r="A6" s="31" t="s">
        <v>2</v>
      </c>
      <c r="B6" s="23" t="s">
        <v>10</v>
      </c>
      <c r="C6" s="35" t="s">
        <v>8</v>
      </c>
      <c r="WTY6" s="1" t="s">
        <v>11</v>
      </c>
      <c r="WTZ6" s="1">
        <v>6</v>
      </c>
    </row>
    <row r="7" spans="1:138 16093:16094" s="5" customFormat="1">
      <c r="A7" s="19" t="s">
        <v>24</v>
      </c>
      <c r="B7" s="21">
        <v>6</v>
      </c>
      <c r="C7" s="30" t="s">
        <v>156</v>
      </c>
      <c r="WTY7" s="1"/>
      <c r="WTZ7" s="1"/>
    </row>
    <row r="8" spans="1:138 16093:16094" s="5" customFormat="1">
      <c r="A8" s="18" t="s">
        <v>3</v>
      </c>
      <c r="B8" s="23" t="s">
        <v>5</v>
      </c>
      <c r="C8" s="35" t="s">
        <v>157</v>
      </c>
      <c r="WTY8" s="1"/>
      <c r="WTZ8" s="1"/>
    </row>
    <row r="9" spans="1:138 16093:16094" s="5" customFormat="1" ht="15.75" thickBot="1">
      <c r="A9" s="32" t="s">
        <v>6</v>
      </c>
      <c r="B9" s="33" t="s">
        <v>73</v>
      </c>
      <c r="C9" s="68" t="s">
        <v>137</v>
      </c>
      <c r="WTY9" s="1"/>
      <c r="WTZ9" s="1"/>
    </row>
    <row r="10" spans="1:138 16093:16094" s="5" customFormat="1" ht="15.75" thickBot="1">
      <c r="A10" s="6"/>
      <c r="WTY10" s="1"/>
      <c r="WTZ10" s="1"/>
    </row>
    <row r="11" spans="1:138 16093:16094" s="24" customFormat="1" ht="15.75" thickBot="1">
      <c r="A11" s="24" t="s">
        <v>4</v>
      </c>
      <c r="B11" s="24" t="s">
        <v>19</v>
      </c>
      <c r="C11" s="24" t="s">
        <v>135</v>
      </c>
      <c r="D11" s="24" t="s">
        <v>136</v>
      </c>
      <c r="E11" s="27" t="s">
        <v>79</v>
      </c>
      <c r="F11" s="27" t="s">
        <v>80</v>
      </c>
      <c r="G11" s="27" t="s">
        <v>81</v>
      </c>
      <c r="H11" s="27" t="s">
        <v>82</v>
      </c>
      <c r="I11" s="27" t="s">
        <v>83</v>
      </c>
      <c r="J11" s="27" t="s">
        <v>84</v>
      </c>
      <c r="K11" s="27" t="s">
        <v>85</v>
      </c>
      <c r="L11" s="27" t="s">
        <v>86</v>
      </c>
      <c r="M11" s="27" t="s">
        <v>87</v>
      </c>
      <c r="N11" s="27" t="s">
        <v>88</v>
      </c>
      <c r="O11" s="27" t="s">
        <v>89</v>
      </c>
      <c r="P11" s="27" t="s">
        <v>90</v>
      </c>
      <c r="Q11" s="27" t="s">
        <v>91</v>
      </c>
      <c r="R11" s="27" t="s">
        <v>92</v>
      </c>
      <c r="S11" s="27" t="s">
        <v>93</v>
      </c>
      <c r="T11" s="27" t="s">
        <v>94</v>
      </c>
      <c r="U11" s="27" t="s">
        <v>95</v>
      </c>
      <c r="V11" s="27" t="s">
        <v>96</v>
      </c>
      <c r="W11" s="27" t="s">
        <v>97</v>
      </c>
      <c r="X11" s="27" t="s">
        <v>98</v>
      </c>
      <c r="Y11" s="27" t="s">
        <v>99</v>
      </c>
      <c r="Z11" s="27" t="s">
        <v>100</v>
      </c>
      <c r="AA11" s="27" t="s">
        <v>101</v>
      </c>
      <c r="AB11" s="27" t="s">
        <v>102</v>
      </c>
      <c r="AC11" s="27" t="s">
        <v>103</v>
      </c>
      <c r="AD11" s="27" t="s">
        <v>104</v>
      </c>
      <c r="AE11" s="27" t="s">
        <v>105</v>
      </c>
      <c r="AF11" s="27" t="s">
        <v>106</v>
      </c>
      <c r="AG11" s="27" t="s">
        <v>107</v>
      </c>
      <c r="AH11" s="27" t="s">
        <v>108</v>
      </c>
      <c r="AI11" s="27" t="s">
        <v>109</v>
      </c>
      <c r="AJ11" s="27" t="s">
        <v>110</v>
      </c>
      <c r="AK11" s="27" t="s">
        <v>111</v>
      </c>
      <c r="AL11" s="27" t="s">
        <v>112</v>
      </c>
      <c r="AM11" s="27" t="s">
        <v>113</v>
      </c>
      <c r="AN11" s="27" t="s">
        <v>114</v>
      </c>
      <c r="AO11" s="27" t="s">
        <v>115</v>
      </c>
      <c r="AP11" s="27" t="s">
        <v>116</v>
      </c>
      <c r="AQ11" s="27" t="s">
        <v>117</v>
      </c>
      <c r="AR11" s="27" t="s">
        <v>118</v>
      </c>
      <c r="AS11" s="27" t="s">
        <v>119</v>
      </c>
      <c r="AT11" s="27" t="s">
        <v>120</v>
      </c>
      <c r="AU11" s="27" t="s">
        <v>121</v>
      </c>
      <c r="AV11" s="27" t="s">
        <v>122</v>
      </c>
      <c r="AW11" s="27" t="s">
        <v>123</v>
      </c>
      <c r="AX11" s="27" t="s">
        <v>124</v>
      </c>
      <c r="AY11" s="27" t="s">
        <v>125</v>
      </c>
      <c r="AZ11" s="27" t="s">
        <v>126</v>
      </c>
      <c r="BA11" s="27" t="s">
        <v>25</v>
      </c>
      <c r="BB11" s="27" t="s">
        <v>26</v>
      </c>
      <c r="BC11" s="27" t="s">
        <v>27</v>
      </c>
      <c r="BD11" s="27" t="s">
        <v>28</v>
      </c>
      <c r="BE11" s="27" t="s">
        <v>29</v>
      </c>
      <c r="BF11" s="27" t="s">
        <v>30</v>
      </c>
      <c r="BG11" s="27" t="s">
        <v>31</v>
      </c>
      <c r="BH11" s="27" t="s">
        <v>32</v>
      </c>
      <c r="BI11" s="27" t="s">
        <v>33</v>
      </c>
      <c r="BJ11" s="27" t="s">
        <v>34</v>
      </c>
      <c r="BK11" s="27" t="s">
        <v>35</v>
      </c>
      <c r="BL11" s="27" t="s">
        <v>36</v>
      </c>
      <c r="BM11" s="27" t="s">
        <v>37</v>
      </c>
      <c r="BN11" s="27" t="s">
        <v>38</v>
      </c>
      <c r="BO11" s="27" t="s">
        <v>39</v>
      </c>
      <c r="BP11" s="27" t="s">
        <v>40</v>
      </c>
      <c r="BQ11" s="27" t="s">
        <v>41</v>
      </c>
      <c r="BR11" s="27" t="s">
        <v>42</v>
      </c>
      <c r="BS11" s="27" t="s">
        <v>43</v>
      </c>
      <c r="BT11" s="27" t="s">
        <v>44</v>
      </c>
      <c r="BU11" s="27" t="s">
        <v>45</v>
      </c>
      <c r="BV11" s="27" t="s">
        <v>46</v>
      </c>
      <c r="BW11" s="27" t="s">
        <v>47</v>
      </c>
      <c r="BX11" s="27" t="s">
        <v>48</v>
      </c>
      <c r="BY11" s="27" t="s">
        <v>127</v>
      </c>
      <c r="BZ11" s="27" t="s">
        <v>128</v>
      </c>
      <c r="CA11" s="27" t="s">
        <v>129</v>
      </c>
      <c r="CB11" s="27" t="s">
        <v>130</v>
      </c>
      <c r="CC11" s="27" t="s">
        <v>131</v>
      </c>
      <c r="CD11" s="27" t="s">
        <v>138</v>
      </c>
      <c r="CE11" s="27" t="s">
        <v>139</v>
      </c>
      <c r="CF11" s="27" t="s">
        <v>140</v>
      </c>
      <c r="CG11" s="27" t="s">
        <v>141</v>
      </c>
      <c r="CH11" s="27" t="s">
        <v>142</v>
      </c>
      <c r="CI11" s="27" t="s">
        <v>143</v>
      </c>
      <c r="CJ11" s="27" t="s">
        <v>144</v>
      </c>
      <c r="CK11" s="27" t="s">
        <v>145</v>
      </c>
      <c r="CL11" s="27" t="s">
        <v>146</v>
      </c>
      <c r="CM11" s="27" t="s">
        <v>147</v>
      </c>
      <c r="CN11" s="27" t="s">
        <v>148</v>
      </c>
      <c r="CO11" s="27" t="s">
        <v>149</v>
      </c>
      <c r="CP11" s="27" t="s">
        <v>150</v>
      </c>
      <c r="CQ11" s="27" t="s">
        <v>151</v>
      </c>
      <c r="CR11" s="27" t="s">
        <v>152</v>
      </c>
      <c r="CS11" s="27" t="s">
        <v>153</v>
      </c>
      <c r="CT11" s="27" t="s">
        <v>154</v>
      </c>
      <c r="CU11" s="27" t="s">
        <v>155</v>
      </c>
      <c r="CV11" s="27" t="s">
        <v>158</v>
      </c>
      <c r="CW11" s="27" t="s">
        <v>159</v>
      </c>
      <c r="CX11" s="27" t="s">
        <v>160</v>
      </c>
      <c r="CY11" s="27" t="s">
        <v>161</v>
      </c>
      <c r="CZ11" s="27" t="s">
        <v>162</v>
      </c>
      <c r="DA11" s="24" t="s">
        <v>163</v>
      </c>
      <c r="DB11" s="24" t="s">
        <v>164</v>
      </c>
      <c r="DC11" s="24" t="s">
        <v>165</v>
      </c>
      <c r="DD11" s="27" t="s">
        <v>166</v>
      </c>
      <c r="DE11" s="27" t="s">
        <v>167</v>
      </c>
      <c r="DF11" s="27" t="s">
        <v>168</v>
      </c>
      <c r="DG11" s="27" t="s">
        <v>169</v>
      </c>
      <c r="DH11" s="27" t="s">
        <v>170</v>
      </c>
      <c r="DI11" s="27" t="s">
        <v>171</v>
      </c>
      <c r="DJ11" s="27" t="s">
        <v>172</v>
      </c>
      <c r="DK11" s="27" t="s">
        <v>173</v>
      </c>
      <c r="DL11" s="27" t="s">
        <v>174</v>
      </c>
      <c r="DM11" s="27" t="s">
        <v>175</v>
      </c>
      <c r="DN11" s="27" t="s">
        <v>176</v>
      </c>
      <c r="DO11" s="27" t="s">
        <v>177</v>
      </c>
      <c r="DP11" s="27" t="s">
        <v>178</v>
      </c>
      <c r="DQ11" s="27" t="s">
        <v>179</v>
      </c>
      <c r="DR11" s="27" t="s">
        <v>180</v>
      </c>
      <c r="DS11" s="27" t="s">
        <v>181</v>
      </c>
      <c r="DT11" s="27" t="s">
        <v>182</v>
      </c>
      <c r="DU11" s="27" t="s">
        <v>183</v>
      </c>
      <c r="DV11" s="27" t="s">
        <v>184</v>
      </c>
      <c r="DW11" s="27" t="s">
        <v>185</v>
      </c>
      <c r="DX11" s="27" t="s">
        <v>186</v>
      </c>
      <c r="DY11" s="27" t="s">
        <v>187</v>
      </c>
      <c r="DZ11" s="27" t="s">
        <v>188</v>
      </c>
      <c r="EA11" s="27" t="s">
        <v>189</v>
      </c>
      <c r="EB11" s="27" t="s">
        <v>190</v>
      </c>
      <c r="EC11" s="27" t="s">
        <v>191</v>
      </c>
      <c r="ED11" s="27" t="s">
        <v>192</v>
      </c>
      <c r="EE11" s="27" t="s">
        <v>193</v>
      </c>
      <c r="EF11" s="27" t="s">
        <v>194</v>
      </c>
      <c r="EG11" s="27"/>
      <c r="EH11" s="27"/>
    </row>
    <row r="12" spans="1:138 16093:16094" s="25" customFormat="1">
      <c r="B12" s="28" t="s">
        <v>72</v>
      </c>
    </row>
    <row r="13" spans="1:138 16093:16094" s="12" customFormat="1">
      <c r="A13" s="11"/>
      <c r="B13" s="44" t="s">
        <v>74</v>
      </c>
      <c r="C13" s="26" t="s">
        <v>132</v>
      </c>
      <c r="D13" s="45" t="s">
        <v>77</v>
      </c>
      <c r="WTY13" s="13"/>
      <c r="WTZ13" s="13"/>
    </row>
    <row r="14" spans="1:138 16093:16094" s="9" customFormat="1">
      <c r="A14" s="14"/>
      <c r="B14" s="44" t="s">
        <v>75</v>
      </c>
      <c r="C14" s="42" t="s">
        <v>133</v>
      </c>
      <c r="D14" s="46" t="s">
        <v>78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72</v>
      </c>
      <c r="Q14" s="50">
        <v>74.702723970944305</v>
      </c>
      <c r="R14" s="50">
        <v>79.665000000000006</v>
      </c>
      <c r="S14" s="50">
        <v>77.64</v>
      </c>
      <c r="T14" s="50">
        <v>77.52</v>
      </c>
      <c r="U14" s="50">
        <v>75.239999999999995</v>
      </c>
      <c r="V14" s="50">
        <v>78.78</v>
      </c>
      <c r="W14" s="50">
        <v>77.7</v>
      </c>
      <c r="X14" s="50">
        <v>77.144999999999996</v>
      </c>
      <c r="Y14" s="50">
        <v>102.85</v>
      </c>
      <c r="Z14" s="50">
        <v>99.726249999999993</v>
      </c>
      <c r="AA14" s="50">
        <v>100.6825</v>
      </c>
      <c r="AB14" s="50">
        <v>121.12425</v>
      </c>
      <c r="AC14" s="50">
        <v>75.81</v>
      </c>
      <c r="AD14" s="50">
        <v>72.3</v>
      </c>
      <c r="AE14" s="50">
        <v>73.113500000000002</v>
      </c>
      <c r="AF14" s="50">
        <v>72.257999999999996</v>
      </c>
      <c r="AG14" s="50">
        <v>72.614400000000003</v>
      </c>
      <c r="AH14" s="50">
        <v>75.2</v>
      </c>
      <c r="AI14" s="50">
        <v>70.203249999999997</v>
      </c>
      <c r="AJ14" s="50">
        <v>73.157499999999999</v>
      </c>
      <c r="AK14" s="50">
        <v>72.962500000000006</v>
      </c>
      <c r="AL14" s="50">
        <v>73.456000000000003</v>
      </c>
      <c r="AM14" s="50">
        <v>68.617249999999999</v>
      </c>
      <c r="AN14" s="50">
        <v>69.046250000000001</v>
      </c>
      <c r="AO14" s="50">
        <v>72.338499999999996</v>
      </c>
      <c r="AP14" s="50">
        <v>71.580699999999993</v>
      </c>
      <c r="AQ14" s="50">
        <v>71.5488</v>
      </c>
      <c r="AR14" s="50">
        <v>73.921000000000006</v>
      </c>
      <c r="AS14" s="50">
        <v>70.209000000000003</v>
      </c>
      <c r="AT14" s="50">
        <v>60.582000000000001</v>
      </c>
      <c r="AU14" s="50">
        <v>45.305</v>
      </c>
      <c r="AV14" s="50">
        <v>40.747950000000003</v>
      </c>
      <c r="AW14" s="50">
        <v>41.164900000000003</v>
      </c>
      <c r="AX14" s="50">
        <v>44.597000000000001</v>
      </c>
      <c r="AY14" s="50">
        <v>36.809399999999997</v>
      </c>
      <c r="AZ14" s="50">
        <v>35.932099999999998</v>
      </c>
      <c r="BA14" s="50">
        <v>32.367600000000003</v>
      </c>
      <c r="BB14" s="50">
        <v>27.541800014527801</v>
      </c>
      <c r="BC14" s="50">
        <v>27.317399999999999</v>
      </c>
      <c r="BD14" s="50">
        <v>25.311</v>
      </c>
      <c r="BE14" s="50">
        <v>25.276</v>
      </c>
      <c r="BF14" s="50">
        <v>23.621749999999999</v>
      </c>
      <c r="BG14" s="50">
        <v>24.060649999999999</v>
      </c>
      <c r="BH14" s="50">
        <v>18.281199999999998</v>
      </c>
      <c r="BI14" s="50">
        <v>15.4421</v>
      </c>
      <c r="BJ14" s="50">
        <v>17.8416</v>
      </c>
      <c r="BK14" s="50">
        <v>14.10365</v>
      </c>
      <c r="BL14" s="50">
        <v>19.447500000000002</v>
      </c>
      <c r="BM14" s="50">
        <v>10.7468</v>
      </c>
      <c r="BN14" s="50">
        <v>9.2421000000000006</v>
      </c>
      <c r="BO14" s="50">
        <v>9.2673000000000005</v>
      </c>
      <c r="BP14" s="50">
        <v>13.1625</v>
      </c>
      <c r="BQ14" s="50">
        <v>15.641999999999999</v>
      </c>
      <c r="BR14" s="50">
        <v>15.006600000000001</v>
      </c>
      <c r="BS14" s="50">
        <v>15.006600000000001</v>
      </c>
      <c r="BT14" s="50">
        <v>14.482200000000001</v>
      </c>
      <c r="BU14" s="50">
        <v>14.202</v>
      </c>
      <c r="BV14" s="50">
        <v>14.612399999999999</v>
      </c>
      <c r="BW14" s="50">
        <v>16.476075002398101</v>
      </c>
      <c r="BX14" s="50">
        <v>10.2532</v>
      </c>
      <c r="BY14" s="50">
        <v>10.58</v>
      </c>
      <c r="BZ14" s="50">
        <v>9.2781500000000001</v>
      </c>
      <c r="CA14" s="50">
        <v>9.0380500000000001</v>
      </c>
      <c r="CB14" s="50">
        <v>12.8515</v>
      </c>
      <c r="CC14" s="50">
        <v>12.96</v>
      </c>
      <c r="CD14" s="50">
        <v>2.8264</v>
      </c>
      <c r="CE14" s="50">
        <v>2.8611</v>
      </c>
      <c r="CF14" s="50">
        <v>3.0531000000000001</v>
      </c>
      <c r="CG14" s="50">
        <v>2.9752000000000001</v>
      </c>
      <c r="CH14" s="50">
        <v>3.0128000000000004</v>
      </c>
      <c r="CI14" s="50">
        <v>2.9127000000000001</v>
      </c>
      <c r="CJ14" s="50">
        <v>3.0459999999999998</v>
      </c>
      <c r="CK14" s="50">
        <v>3.1617000000000002</v>
      </c>
      <c r="CL14" s="50">
        <v>3.2526999999999999</v>
      </c>
      <c r="CM14" s="50">
        <v>3.2092999999999998</v>
      </c>
      <c r="CN14" s="50">
        <v>3.4335000000000004</v>
      </c>
      <c r="CO14" s="50">
        <v>3.4512999999999998</v>
      </c>
      <c r="CP14" s="50">
        <v>3.5413999999999999</v>
      </c>
      <c r="CQ14" s="50">
        <v>3.9493999999999998</v>
      </c>
      <c r="CR14" s="50">
        <v>3.9117000000000002</v>
      </c>
      <c r="CS14" s="50">
        <v>7.5335999999999999</v>
      </c>
      <c r="CT14" s="50">
        <v>7.5032000000000005</v>
      </c>
      <c r="CU14" s="50">
        <v>10.631699999999999</v>
      </c>
      <c r="CV14" s="50">
        <v>0</v>
      </c>
      <c r="CW14" s="50">
        <v>0</v>
      </c>
      <c r="CX14" s="50">
        <v>12.355700000000001</v>
      </c>
      <c r="CY14" s="50">
        <v>32.711199999999998</v>
      </c>
      <c r="CZ14" s="50">
        <v>26.531999999999996</v>
      </c>
      <c r="DA14" s="50">
        <v>0</v>
      </c>
      <c r="DB14" s="50">
        <v>15.8202</v>
      </c>
      <c r="DC14" s="50">
        <v>21.939</v>
      </c>
      <c r="DD14" s="50">
        <v>27.214500000000001</v>
      </c>
      <c r="DE14" s="50">
        <v>32.88805</v>
      </c>
      <c r="DF14" s="50">
        <v>23.351900000000001</v>
      </c>
      <c r="DG14" s="50">
        <v>30.559200000000001</v>
      </c>
      <c r="DH14" s="50">
        <v>20.021099999999997</v>
      </c>
      <c r="DI14" s="50">
        <v>14.3248</v>
      </c>
      <c r="DJ14" s="50">
        <v>0</v>
      </c>
      <c r="DK14" s="50">
        <v>0</v>
      </c>
      <c r="DL14" s="50">
        <v>1.9154500000000001</v>
      </c>
      <c r="DM14" s="50">
        <v>0</v>
      </c>
      <c r="DN14" s="50">
        <v>9.0680000000000014</v>
      </c>
      <c r="DO14" s="50">
        <v>19.347899999999999</v>
      </c>
      <c r="DP14" s="50">
        <v>23.973600000000001</v>
      </c>
      <c r="DQ14" s="50">
        <v>35.127749999999999</v>
      </c>
      <c r="DR14" s="50">
        <v>31.138150000000003</v>
      </c>
      <c r="DS14" s="50">
        <v>21.1158</v>
      </c>
      <c r="DT14" s="50">
        <v>14.1661</v>
      </c>
      <c r="DU14" s="50">
        <v>0</v>
      </c>
      <c r="DV14" s="50">
        <v>5.0685599999999997</v>
      </c>
      <c r="DW14" s="50">
        <v>0</v>
      </c>
      <c r="DX14" s="50">
        <f>+'[6]IR-01R'!H$14</f>
        <v>0</v>
      </c>
      <c r="DY14" s="50">
        <f>+'[6]IR-01R'!J$14</f>
        <v>0</v>
      </c>
      <c r="DZ14" s="50">
        <f>+'[6]IR-01R'!K$14</f>
        <v>0</v>
      </c>
      <c r="EA14" s="50">
        <f>+'[6]IR-01R'!L$14</f>
        <v>0</v>
      </c>
      <c r="EB14" s="50"/>
      <c r="EC14" s="50"/>
      <c r="ED14" s="50"/>
      <c r="EE14" s="50"/>
      <c r="EF14" s="50"/>
      <c r="EG14" s="50"/>
      <c r="EH14" s="50"/>
      <c r="WTY14" s="10"/>
      <c r="WTZ14" s="10"/>
    </row>
    <row r="15" spans="1:138 16093:16094" s="9" customFormat="1">
      <c r="A15" s="15"/>
      <c r="B15" s="44" t="s">
        <v>76</v>
      </c>
      <c r="C15" s="26" t="s">
        <v>134</v>
      </c>
      <c r="D15" s="47" t="s">
        <v>78</v>
      </c>
      <c r="E15" s="50">
        <v>834.44249796008501</v>
      </c>
      <c r="F15" s="50">
        <v>814.77156402210403</v>
      </c>
      <c r="G15" s="50">
        <v>811.61290041961195</v>
      </c>
      <c r="H15" s="50">
        <v>803.32155459201704</v>
      </c>
      <c r="I15" s="50">
        <v>764.02528415630002</v>
      </c>
      <c r="J15" s="50">
        <v>731.95132395467101</v>
      </c>
      <c r="K15" s="50">
        <v>691.64773984870305</v>
      </c>
      <c r="L15" s="50">
        <v>674.71589879293401</v>
      </c>
      <c r="M15" s="50">
        <v>659.54610404791595</v>
      </c>
      <c r="N15" s="50">
        <v>682.17505575933706</v>
      </c>
      <c r="O15" s="50">
        <v>678.56392868276498</v>
      </c>
      <c r="P15" s="50">
        <v>776.88909312753594</v>
      </c>
      <c r="Q15" s="50">
        <v>761.74713981682999</v>
      </c>
      <c r="R15" s="50">
        <v>726.71753873172895</v>
      </c>
      <c r="S15" s="50">
        <v>708.56531254415597</v>
      </c>
      <c r="T15" s="50">
        <v>698.63096607721195</v>
      </c>
      <c r="U15" s="50">
        <v>671.23075435101805</v>
      </c>
      <c r="V15" s="50">
        <v>670.49575627615002</v>
      </c>
      <c r="W15" s="50">
        <v>636.59679961776897</v>
      </c>
      <c r="X15" s="50">
        <v>625.67631905447104</v>
      </c>
      <c r="Y15" s="50">
        <v>630.31376113912302</v>
      </c>
      <c r="Z15" s="50">
        <v>621.35225921384495</v>
      </c>
      <c r="AA15" s="50">
        <v>622.68391665826903</v>
      </c>
      <c r="AB15" s="50">
        <v>665.63699538545995</v>
      </c>
      <c r="AC15" s="50">
        <v>658.41138284943202</v>
      </c>
      <c r="AD15" s="50">
        <v>639.32106153524705</v>
      </c>
      <c r="AE15" s="50">
        <v>616.40937223011497</v>
      </c>
      <c r="AF15" s="50">
        <v>614.28250607460495</v>
      </c>
      <c r="AG15" s="50">
        <v>621.80669912033602</v>
      </c>
      <c r="AH15" s="50">
        <v>551.65244639777598</v>
      </c>
      <c r="AI15" s="50">
        <v>552.64108359516297</v>
      </c>
      <c r="AJ15" s="50">
        <v>548.56940181598895</v>
      </c>
      <c r="AK15" s="50">
        <v>538.17317350725398</v>
      </c>
      <c r="AL15" s="50">
        <v>531.01693770958298</v>
      </c>
      <c r="AM15" s="50">
        <v>520.02433734514796</v>
      </c>
      <c r="AN15" s="50">
        <v>529.46158368642102</v>
      </c>
      <c r="AO15" s="50">
        <v>552.60316488147703</v>
      </c>
      <c r="AP15" s="50">
        <v>570.76308181822003</v>
      </c>
      <c r="AQ15" s="50">
        <v>547.48279738845304</v>
      </c>
      <c r="AR15" s="50">
        <v>530.71578662756997</v>
      </c>
      <c r="AS15" s="50">
        <v>542.17063467774199</v>
      </c>
      <c r="AT15" s="50">
        <v>574.05998114695603</v>
      </c>
      <c r="AU15" s="50">
        <v>573.33984443835504</v>
      </c>
      <c r="AV15" s="50">
        <v>574.32814176560396</v>
      </c>
      <c r="AW15" s="50">
        <v>569.23782508494003</v>
      </c>
      <c r="AX15" s="50">
        <v>581.17479794223095</v>
      </c>
      <c r="AY15" s="50">
        <v>586.67118729398101</v>
      </c>
      <c r="AZ15" s="50">
        <v>579.74166546065806</v>
      </c>
      <c r="BA15" s="50">
        <v>566.56885766453001</v>
      </c>
      <c r="BB15" s="50">
        <v>566.83772609175003</v>
      </c>
      <c r="BC15" s="50">
        <v>568.961050073048</v>
      </c>
      <c r="BD15" s="50">
        <v>564.15248003826105</v>
      </c>
      <c r="BE15" s="50">
        <v>565.88150449710497</v>
      </c>
      <c r="BF15" s="50">
        <v>554.79695986242996</v>
      </c>
      <c r="BG15" s="50">
        <v>554.76762787779603</v>
      </c>
      <c r="BH15" s="50">
        <v>559.29180131015096</v>
      </c>
      <c r="BI15" s="50">
        <v>564.01375805031796</v>
      </c>
      <c r="BJ15" s="50">
        <v>551.59963192919395</v>
      </c>
      <c r="BK15" s="50">
        <v>548.49323156185096</v>
      </c>
      <c r="BL15" s="50">
        <v>564.59649276169</v>
      </c>
      <c r="BM15" s="50">
        <v>542.00709048591602</v>
      </c>
      <c r="BN15" s="50">
        <v>509.27190081531802</v>
      </c>
      <c r="BO15" s="50">
        <v>489.26274415108702</v>
      </c>
      <c r="BP15" s="50">
        <v>493.63758837890299</v>
      </c>
      <c r="BQ15" s="50">
        <v>469.69888205801999</v>
      </c>
      <c r="BR15" s="50">
        <v>458.38261133505</v>
      </c>
      <c r="BS15" s="50">
        <v>439.427496257006</v>
      </c>
      <c r="BT15" s="50">
        <v>433.19791201021201</v>
      </c>
      <c r="BU15" s="50">
        <v>438.43709660081902</v>
      </c>
      <c r="BV15" s="50">
        <v>466.28105039007397</v>
      </c>
      <c r="BW15" s="50">
        <v>471.50128956472099</v>
      </c>
      <c r="BX15" s="50">
        <v>518.17645150405997</v>
      </c>
      <c r="BY15" s="50">
        <v>541.79412229717104</v>
      </c>
      <c r="BZ15" s="50">
        <v>524.70536028722404</v>
      </c>
      <c r="CA15" s="50">
        <v>506.73520074299699</v>
      </c>
      <c r="CB15" s="50">
        <v>499.72233288309201</v>
      </c>
      <c r="CC15" s="50">
        <v>511.56077855608999</v>
      </c>
      <c r="CD15" s="50">
        <v>519.31394417235094</v>
      </c>
      <c r="CE15" s="50">
        <v>536.00567516495641</v>
      </c>
      <c r="CF15" s="50">
        <v>532.91191782419321</v>
      </c>
      <c r="CG15" s="50">
        <v>525.3465387366341</v>
      </c>
      <c r="CH15" s="50">
        <v>521.08745584397604</v>
      </c>
      <c r="CI15" s="50">
        <v>521.72707754158603</v>
      </c>
      <c r="CJ15" s="50">
        <v>572.56660395651045</v>
      </c>
      <c r="CK15" s="50">
        <v>589.55619578628352</v>
      </c>
      <c r="CL15" s="50">
        <v>544.52663526871493</v>
      </c>
      <c r="CM15" s="50">
        <v>495.9931864727086</v>
      </c>
      <c r="CN15" s="50">
        <v>497.71799659449147</v>
      </c>
      <c r="CO15" s="50">
        <v>523.21806129793629</v>
      </c>
      <c r="CP15" s="50">
        <v>569.57982893240751</v>
      </c>
      <c r="CQ15" s="50">
        <v>605.01127793802232</v>
      </c>
      <c r="CR15" s="50">
        <v>645.05481041458631</v>
      </c>
      <c r="CS15" s="50">
        <v>631.29694467636716</v>
      </c>
      <c r="CT15" s="50">
        <v>638.86803411945004</v>
      </c>
      <c r="CU15" s="50">
        <v>652.94114601374031</v>
      </c>
      <c r="CV15" s="50">
        <v>680.61511264649721</v>
      </c>
      <c r="CW15" s="50">
        <v>698.37616659347327</v>
      </c>
      <c r="CX15" s="50">
        <v>661.50685668722133</v>
      </c>
      <c r="CY15" s="50">
        <v>592.51517013607202</v>
      </c>
      <c r="CZ15" s="50">
        <v>599.31339721726772</v>
      </c>
      <c r="DA15" s="50">
        <v>641.72913882725027</v>
      </c>
      <c r="DB15" s="50">
        <v>595.95319498462266</v>
      </c>
      <c r="DC15" s="50">
        <v>577.49388871455699</v>
      </c>
      <c r="DD15" s="50">
        <v>540.747904108596</v>
      </c>
      <c r="DE15" s="50">
        <v>784.82048976943452</v>
      </c>
      <c r="DF15" s="50">
        <v>784.96847859996819</v>
      </c>
      <c r="DG15" s="50">
        <v>772.49485857172033</v>
      </c>
      <c r="DH15" s="50">
        <v>789.09565702187092</v>
      </c>
      <c r="DI15" s="50">
        <v>764.3814912241553</v>
      </c>
      <c r="DJ15" s="50">
        <v>740.59635415043374</v>
      </c>
      <c r="DK15" s="50">
        <v>677.16320772827453</v>
      </c>
      <c r="DL15" s="50">
        <v>607.87563117647426</v>
      </c>
      <c r="DM15" s="50">
        <v>761.9746033554427</v>
      </c>
      <c r="DN15" s="50">
        <v>700.48825283886799</v>
      </c>
      <c r="DO15" s="50">
        <v>859.66582202138636</v>
      </c>
      <c r="DP15" s="50">
        <v>786.99345149817941</v>
      </c>
      <c r="DQ15" s="50">
        <v>787.63143679331472</v>
      </c>
      <c r="DR15" s="50">
        <v>728.37007878241843</v>
      </c>
      <c r="DS15" s="50">
        <v>740.43068250025067</v>
      </c>
      <c r="DT15" s="50">
        <v>924.58803880301969</v>
      </c>
      <c r="DU15" s="50">
        <v>733.02479568225488</v>
      </c>
      <c r="DV15" s="50">
        <v>801.75203468080974</v>
      </c>
      <c r="DW15" s="50">
        <v>756.29663767240436</v>
      </c>
      <c r="DX15" s="50">
        <f>+'[6]IR-01R'!H$12</f>
        <v>717.71897599558974</v>
      </c>
      <c r="DY15" s="50">
        <f>+'[6]IR-01R'!I$12</f>
        <v>847.406409698277</v>
      </c>
      <c r="DZ15" s="50">
        <f>+'[6]IR-01R'!J$12</f>
        <v>735.25405993673462</v>
      </c>
      <c r="EA15" s="50">
        <f>+'[6]IR-01R'!K$12</f>
        <v>691.37545292058974</v>
      </c>
      <c r="EB15" s="50"/>
      <c r="EC15" s="50"/>
      <c r="ED15" s="50"/>
      <c r="EE15" s="50"/>
      <c r="EF15" s="50"/>
      <c r="EG15" s="50"/>
      <c r="EH15" s="50"/>
      <c r="WTY15" s="10"/>
      <c r="WTZ15" s="10"/>
    </row>
    <row r="16" spans="1:138 16093:16094" s="9" customFormat="1" ht="15.75" customHeight="1">
      <c r="A16" s="15"/>
      <c r="B16" s="38"/>
      <c r="C16" s="26"/>
      <c r="D16" s="36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2"/>
      <c r="Z16" s="42"/>
      <c r="AA16" s="42"/>
      <c r="AB16" s="42"/>
      <c r="WTY16" s="10"/>
      <c r="WTZ16" s="10"/>
    </row>
    <row r="17" spans="2:80">
      <c r="B17" s="38"/>
      <c r="C17" s="26"/>
      <c r="D17" s="36"/>
      <c r="E17" s="49"/>
      <c r="F17" s="49"/>
      <c r="G17" s="49"/>
      <c r="H17" s="49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  <c r="Z17" s="42"/>
      <c r="AA17" s="42"/>
      <c r="AB17" s="42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</row>
    <row r="18" spans="2:80">
      <c r="B18" s="29"/>
      <c r="C18" s="39"/>
      <c r="D18" s="36"/>
      <c r="E18" s="40"/>
      <c r="F18" s="40"/>
      <c r="G18" s="40"/>
      <c r="H18" s="40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2"/>
      <c r="Z18" s="42"/>
      <c r="AA18" s="42"/>
      <c r="AB18" s="42"/>
    </row>
    <row r="19" spans="2:80">
      <c r="B19" s="38"/>
      <c r="C19" s="26"/>
      <c r="D19" s="36"/>
      <c r="E19" s="40"/>
      <c r="F19" s="40"/>
      <c r="G19" s="40"/>
      <c r="H19" s="40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3"/>
      <c r="Z19" s="43"/>
      <c r="AA19" s="43"/>
      <c r="AB19" s="43"/>
    </row>
    <row r="20" spans="2:80">
      <c r="B20" s="38"/>
      <c r="C20" s="26"/>
      <c r="D20" s="36"/>
      <c r="E20" s="40"/>
      <c r="F20" s="40"/>
      <c r="G20" s="40"/>
      <c r="H20" s="40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3"/>
      <c r="Z20" s="43"/>
      <c r="AA20" s="43"/>
      <c r="AB20" s="43"/>
    </row>
    <row r="21" spans="2:80">
      <c r="B21" s="38"/>
      <c r="C21" s="26"/>
      <c r="D21" s="36"/>
      <c r="E21" s="40"/>
      <c r="F21" s="40"/>
      <c r="G21" s="40"/>
      <c r="H21" s="40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3"/>
      <c r="Z21" s="43"/>
      <c r="AA21" s="43"/>
      <c r="AB21" s="43"/>
    </row>
    <row r="22" spans="2:80">
      <c r="B22" s="29"/>
      <c r="C22" s="26"/>
      <c r="D22" s="36"/>
      <c r="E22" s="40"/>
      <c r="F22" s="40"/>
      <c r="G22" s="40"/>
      <c r="H22" s="40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3"/>
      <c r="Z22" s="43"/>
      <c r="AA22" s="43"/>
      <c r="AB22" s="43"/>
    </row>
    <row r="23" spans="2:80">
      <c r="B23" s="37"/>
      <c r="C23" s="26"/>
      <c r="D23" s="36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</row>
    <row r="24" spans="2:80">
      <c r="B24" s="38"/>
      <c r="C24" s="26"/>
      <c r="D24" s="36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</row>
    <row r="25" spans="2:80">
      <c r="B25" s="38"/>
      <c r="C25" s="26"/>
      <c r="D25" s="36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spans="2:80">
      <c r="B26" s="38"/>
      <c r="C26" s="26"/>
      <c r="D26" s="36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2:80">
      <c r="B27" s="29"/>
      <c r="C27" s="26"/>
      <c r="D27" s="36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</row>
    <row r="28" spans="2:80">
      <c r="B28" s="37"/>
      <c r="C28" s="26"/>
      <c r="D28" s="36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spans="2:80">
      <c r="B29" s="38"/>
      <c r="C29" s="26"/>
      <c r="D29" s="36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</row>
    <row r="30" spans="2:80">
      <c r="B30" s="38"/>
      <c r="C30" s="26"/>
      <c r="D30" s="36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</row>
    <row r="31" spans="2:80">
      <c r="B31" s="38"/>
      <c r="C31" s="26"/>
      <c r="D31" s="36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</row>
  </sheetData>
  <conditionalFormatting sqref="D11">
    <cfRule type="duplicateValues" dxfId="28" priority="28"/>
  </conditionalFormatting>
  <conditionalFormatting sqref="O12:CY12 DA12">
    <cfRule type="duplicateValues" dxfId="27" priority="27"/>
  </conditionalFormatting>
  <conditionalFormatting sqref="C13">
    <cfRule type="duplicateValues" dxfId="26" priority="26"/>
  </conditionalFormatting>
  <conditionalFormatting sqref="C15:C31">
    <cfRule type="duplicateValues" dxfId="25" priority="25"/>
  </conditionalFormatting>
  <conditionalFormatting sqref="EI12:XFD12 C10:D10 C1:D1 C32:D1048576 A12:CY12 DA12:DB12">
    <cfRule type="duplicateValues" dxfId="24" priority="29"/>
  </conditionalFormatting>
  <conditionalFormatting sqref="C7">
    <cfRule type="duplicateValues" dxfId="23" priority="24"/>
  </conditionalFormatting>
  <conditionalFormatting sqref="CZ12">
    <cfRule type="duplicateValues" dxfId="22" priority="22"/>
  </conditionalFormatting>
  <conditionalFormatting sqref="CZ12">
    <cfRule type="duplicateValues" dxfId="21" priority="23"/>
  </conditionalFormatting>
  <conditionalFormatting sqref="DC12">
    <cfRule type="duplicateValues" dxfId="20" priority="21"/>
  </conditionalFormatting>
  <conditionalFormatting sqref="DD12">
    <cfRule type="duplicateValues" dxfId="19" priority="19"/>
  </conditionalFormatting>
  <conditionalFormatting sqref="DD12">
    <cfRule type="duplicateValues" dxfId="18" priority="20"/>
  </conditionalFormatting>
  <conditionalFormatting sqref="DE12:DP12 EG12:EH12">
    <cfRule type="duplicateValues" dxfId="17" priority="17"/>
  </conditionalFormatting>
  <conditionalFormatting sqref="DE12:DP12">
    <cfRule type="duplicateValues" dxfId="16" priority="18"/>
  </conditionalFormatting>
  <conditionalFormatting sqref="DQ12">
    <cfRule type="duplicateValues" dxfId="15" priority="15"/>
  </conditionalFormatting>
  <conditionalFormatting sqref="DQ12">
    <cfRule type="duplicateValues" dxfId="14" priority="16"/>
  </conditionalFormatting>
  <conditionalFormatting sqref="DR12">
    <cfRule type="duplicateValues" dxfId="13" priority="13"/>
  </conditionalFormatting>
  <conditionalFormatting sqref="DR12">
    <cfRule type="duplicateValues" dxfId="12" priority="14"/>
  </conditionalFormatting>
  <conditionalFormatting sqref="DS12">
    <cfRule type="duplicateValues" dxfId="11" priority="11"/>
  </conditionalFormatting>
  <conditionalFormatting sqref="DS12">
    <cfRule type="duplicateValues" dxfId="10" priority="12"/>
  </conditionalFormatting>
  <conditionalFormatting sqref="DT12:EF12">
    <cfRule type="duplicateValues" dxfId="9" priority="9"/>
  </conditionalFormatting>
  <conditionalFormatting sqref="DT12:EF12">
    <cfRule type="duplicateValues" dxfId="8" priority="10"/>
  </conditionalFormatting>
  <conditionalFormatting sqref="DU12:EB12">
    <cfRule type="duplicateValues" dxfId="7" priority="8"/>
  </conditionalFormatting>
  <conditionalFormatting sqref="DU12:EB12">
    <cfRule type="duplicateValues" dxfId="6" priority="7"/>
  </conditionalFormatting>
  <conditionalFormatting sqref="EC12">
    <cfRule type="duplicateValues" dxfId="5" priority="6"/>
  </conditionalFormatting>
  <conditionalFormatting sqref="EC12">
    <cfRule type="duplicateValues" dxfId="4" priority="5"/>
  </conditionalFormatting>
  <conditionalFormatting sqref="ED12">
    <cfRule type="duplicateValues" dxfId="3" priority="4"/>
  </conditionalFormatting>
  <conditionalFormatting sqref="ED12">
    <cfRule type="duplicateValues" dxfId="2" priority="3"/>
  </conditionalFormatting>
  <conditionalFormatting sqref="EE12">
    <cfRule type="duplicateValues" dxfId="1" priority="2"/>
  </conditionalFormatting>
  <conditionalFormatting sqref="EE12">
    <cfRule type="duplicateValues" dxfId="0" priority="1"/>
  </conditionalFormatting>
  <dataValidations disablePrompts="1" count="1">
    <dataValidation type="list" allowBlank="1" showInputMessage="1" showErrorMessage="1" sqref="B8">
      <formula1>$WTY$4:$WTY$6</formula1>
    </dataValidation>
  </dataValidations>
  <pageMargins left="0.7" right="0.7" top="0.75" bottom="0.75" header="0.3" footer="0.3"/>
  <pageSetup orientation="portrait" r:id="rId1"/>
  <customProperties>
    <customPr name="QAA_DRILLPATH_NODE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ILV01-ICS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rushellerr</cp:lastModifiedBy>
  <dcterms:created xsi:type="dcterms:W3CDTF">2016-03-10T14:57:36Z</dcterms:created>
  <dcterms:modified xsi:type="dcterms:W3CDTF">2023-08-21T18:58:28Z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